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哲\Desktop\"/>
    </mc:Choice>
  </mc:AlternateContent>
  <bookViews>
    <workbookView xWindow="0" yWindow="0" windowWidth="19200" windowHeight="7910" tabRatio="823" firstSheet="2" activeTab="2"/>
  </bookViews>
  <sheets>
    <sheet name="吹連記入ページ" sheetId="10" state="hidden" r:id="rId1"/>
    <sheet name="使用方法" sheetId="12" state="hidden" r:id="rId2"/>
    <sheet name="メンバー登録ページ(入力)" sheetId="4" r:id="rId3"/>
    <sheet name="入力シート(入力)" sheetId="22" r:id="rId4"/>
    <sheet name="事務局用" sheetId="23" state="hidden" r:id="rId5"/>
    <sheet name="参加申込書" sheetId="6" r:id="rId6"/>
    <sheet name="Aプログラム原稿" sheetId="2" r:id="rId7"/>
    <sheet name="Ｂアナウンス原稿" sheetId="13" r:id="rId8"/>
    <sheet name="Ｃ舞台進行図" sheetId="19" r:id="rId9"/>
    <sheet name="Ｄ物品申込書" sheetId="20" r:id="rId10"/>
    <sheet name="Ｅ個人情報に関する" sheetId="15" state="hidden" r:id="rId11"/>
    <sheet name="Ｆ演奏利用明細書" sheetId="16" state="hidden" r:id="rId12"/>
    <sheet name="Ｇ団体行動予定" sheetId="17" state="hidden" r:id="rId13"/>
    <sheet name="Ｈステージ配置図" sheetId="9" state="hidden" r:id="rId14"/>
    <sheet name="Ｅ　変更届(黄色を入力しFAX)" sheetId="21" r:id="rId15"/>
    <sheet name="団体精算書(黄色を入力し，当日精算）" sheetId="18" r:id="rId16"/>
  </sheets>
  <definedNames>
    <definedName name="_xlnm._FilterDatabase" localSheetId="5" hidden="1">参加申込書!$B$2:$O$6</definedName>
    <definedName name="_xlnm.Print_Area" localSheetId="6">Aプログラム原稿!$B$2:$AE$36</definedName>
    <definedName name="_xlnm.Print_Area" localSheetId="7">Ｂアナウンス原稿!$B$2:$H$18</definedName>
    <definedName name="_xlnm.Print_Area" localSheetId="8">Ｃ舞台進行図!$B$2:$W$33</definedName>
    <definedName name="_xlnm.Print_Area" localSheetId="9">Ｄ物品申込書!$B$2:$U$28</definedName>
    <definedName name="_xlnm.Print_Area" localSheetId="14">'Ｅ　変更届(黄色を入力しFAX)'!$B$2:$U$36</definedName>
    <definedName name="_xlnm.Print_Area" localSheetId="13">Ｈステージ配置図!$B$1:$O$22</definedName>
    <definedName name="_xlnm.Print_Area" localSheetId="2">'メンバー登録ページ(入力)'!$B$2:$J$18</definedName>
    <definedName name="_xlnm.Print_Area" localSheetId="5">参加申込書!$B$2:$O$39</definedName>
    <definedName name="_xlnm.Print_Area" localSheetId="1">使用方法!$A$1:$N$86</definedName>
    <definedName name="_xlnm.Print_Area" localSheetId="15">'団体精算書(黄色を入力し，当日精算）'!$B$2:$I$30</definedName>
    <definedName name="_xlnm.Print_Area" localSheetId="3">'入力シート(入力)'!$A$1:$S$50</definedName>
    <definedName name="課題曲リスト" localSheetId="9">参加申込書!#REF!</definedName>
    <definedName name="課題曲リスト" localSheetId="14">参加申込書!#REF!</definedName>
    <definedName name="課題曲リスト" localSheetId="10">参加申込書!#REF!</definedName>
    <definedName name="課題曲リスト" localSheetId="12">参加申込書!#REF!</definedName>
    <definedName name="課題曲リスト" localSheetId="1">#REF!</definedName>
    <definedName name="課題曲リスト" localSheetId="15">参加申込書!#REF!</definedName>
    <definedName name="課題曲リスト">参加申込書!#REF!</definedName>
  </definedNames>
  <calcPr calcId="152511"/>
</workbook>
</file>

<file path=xl/calcChain.xml><?xml version="1.0" encoding="utf-8"?>
<calcChain xmlns="http://schemas.openxmlformats.org/spreadsheetml/2006/main">
  <c r="B36" i="2" l="1"/>
  <c r="M33" i="21" l="1"/>
  <c r="L10" i="6" l="1"/>
  <c r="E2" i="18" l="1"/>
  <c r="G2" i="21"/>
  <c r="G2" i="20"/>
  <c r="G2" i="19"/>
  <c r="D2" i="13"/>
  <c r="B3" i="2"/>
  <c r="B2" i="6"/>
  <c r="F24" i="18" l="1"/>
  <c r="E27" i="18"/>
  <c r="G27" i="18" s="1"/>
  <c r="C25" i="23" l="1"/>
  <c r="D25" i="23"/>
  <c r="E25" i="23"/>
  <c r="C21" i="23"/>
  <c r="D21" i="23"/>
  <c r="E21" i="23"/>
  <c r="C20" i="23"/>
  <c r="D20" i="23"/>
  <c r="E20" i="23"/>
  <c r="C16" i="23"/>
  <c r="D16" i="23"/>
  <c r="E16" i="23"/>
  <c r="C12" i="23"/>
  <c r="D12" i="23"/>
  <c r="E12" i="23"/>
  <c r="C8" i="23"/>
  <c r="D8" i="23"/>
  <c r="E8" i="23"/>
  <c r="B38" i="23"/>
  <c r="B39" i="23"/>
  <c r="B40" i="23"/>
  <c r="B41" i="23"/>
  <c r="B42" i="23"/>
  <c r="B43" i="23"/>
  <c r="B44" i="23"/>
  <c r="B46" i="23"/>
  <c r="B47" i="23"/>
  <c r="B48" i="23"/>
  <c r="B49" i="23"/>
  <c r="B37" i="23"/>
  <c r="B2" i="23"/>
  <c r="B3" i="23"/>
  <c r="B4" i="23"/>
  <c r="B5" i="23"/>
  <c r="B6" i="23"/>
  <c r="B7" i="23"/>
  <c r="B8" i="23"/>
  <c r="B9" i="23"/>
  <c r="B10" i="23"/>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1" i="23"/>
  <c r="A48" i="23"/>
  <c r="A49" i="23"/>
  <c r="A38" i="23"/>
  <c r="A39" i="23"/>
  <c r="A40" i="23"/>
  <c r="A41" i="23"/>
  <c r="A42" i="23"/>
  <c r="A43" i="23"/>
  <c r="A44" i="23"/>
  <c r="A46" i="23"/>
  <c r="A47" i="23"/>
  <c r="A37" i="23"/>
  <c r="A25" i="23"/>
  <c r="A26" i="23"/>
  <c r="A27" i="23"/>
  <c r="A28" i="23"/>
  <c r="A29" i="23"/>
  <c r="A30" i="23"/>
  <c r="A31" i="23"/>
  <c r="A32" i="23"/>
  <c r="A33" i="23"/>
  <c r="A34" i="23"/>
  <c r="A35" i="23"/>
  <c r="A2" i="23"/>
  <c r="A3" i="23"/>
  <c r="A4" i="23"/>
  <c r="A5" i="23"/>
  <c r="A6" i="23"/>
  <c r="A7" i="23"/>
  <c r="A8" i="23"/>
  <c r="A9" i="23"/>
  <c r="A10" i="23"/>
  <c r="A11" i="23"/>
  <c r="A12" i="23"/>
  <c r="A13" i="23"/>
  <c r="A14" i="23"/>
  <c r="A15" i="23"/>
  <c r="A16" i="23"/>
  <c r="A17" i="23"/>
  <c r="A18" i="23"/>
  <c r="A19" i="23"/>
  <c r="A20" i="23"/>
  <c r="A21" i="23"/>
  <c r="A22" i="23"/>
  <c r="A23" i="23"/>
  <c r="A24" i="23"/>
  <c r="A1" i="23"/>
  <c r="R11" i="20"/>
  <c r="M11" i="20"/>
  <c r="H11" i="20"/>
  <c r="C11" i="20"/>
  <c r="AE34" i="2"/>
  <c r="P34" i="2"/>
  <c r="P33" i="2"/>
  <c r="P32" i="2"/>
  <c r="P31" i="2"/>
  <c r="P30" i="2"/>
  <c r="P29" i="2"/>
  <c r="AE28" i="2"/>
  <c r="AE29" i="2"/>
  <c r="AE30" i="2"/>
  <c r="AE31" i="2"/>
  <c r="AE32" i="2"/>
  <c r="AE33" i="2"/>
  <c r="Y28" i="2"/>
  <c r="Y29" i="2"/>
  <c r="Y30" i="2"/>
  <c r="Y31" i="2"/>
  <c r="Y32" i="2"/>
  <c r="Y33" i="2"/>
  <c r="Y34" i="2"/>
  <c r="V28" i="2"/>
  <c r="V29" i="2"/>
  <c r="V30" i="2"/>
  <c r="V31" i="2"/>
  <c r="V32" i="2"/>
  <c r="V33" i="2"/>
  <c r="V34" i="2"/>
  <c r="P28" i="2"/>
  <c r="O28" i="2"/>
  <c r="O29" i="2"/>
  <c r="O30" i="2"/>
  <c r="O31" i="2"/>
  <c r="O32" i="2"/>
  <c r="O33" i="2"/>
  <c r="O34" i="2"/>
  <c r="I28" i="2"/>
  <c r="I29" i="2"/>
  <c r="I30" i="2"/>
  <c r="I31" i="2"/>
  <c r="I32" i="2"/>
  <c r="I33" i="2"/>
  <c r="I34" i="2"/>
  <c r="AE27" i="2"/>
  <c r="Y27" i="2"/>
  <c r="V27" i="2"/>
  <c r="P27" i="2"/>
  <c r="O27" i="2"/>
  <c r="I27" i="2"/>
  <c r="B28" i="2"/>
  <c r="B29" i="2"/>
  <c r="B30" i="2"/>
  <c r="B31" i="2"/>
  <c r="B32" i="2"/>
  <c r="B33" i="2"/>
  <c r="B34" i="2"/>
  <c r="B27" i="2"/>
  <c r="D6" i="18"/>
  <c r="F6" i="18"/>
  <c r="G7" i="18"/>
  <c r="G10" i="18"/>
  <c r="G11" i="18"/>
  <c r="G12" i="18"/>
  <c r="G13" i="18"/>
  <c r="F20" i="18"/>
  <c r="E23" i="18"/>
  <c r="G23" i="18" s="1"/>
  <c r="G9" i="21"/>
  <c r="G10" i="21"/>
  <c r="M29" i="21"/>
  <c r="U36" i="21"/>
  <c r="O1" i="9"/>
  <c r="C2" i="9"/>
  <c r="G2" i="9"/>
  <c r="B21" i="9"/>
  <c r="G1" i="17"/>
  <c r="A6" i="17"/>
  <c r="A7" i="17"/>
  <c r="B10" i="17"/>
  <c r="A11" i="17"/>
  <c r="B11" i="17" s="1"/>
  <c r="A12" i="17"/>
  <c r="A13" i="17" s="1"/>
  <c r="B12" i="17"/>
  <c r="C23" i="17"/>
  <c r="F23" i="17"/>
  <c r="G24" i="17"/>
  <c r="E2" i="16"/>
  <c r="C4" i="16"/>
  <c r="B13" i="16"/>
  <c r="L13" i="16"/>
  <c r="U13" i="16"/>
  <c r="L14" i="16"/>
  <c r="B15" i="16"/>
  <c r="L15" i="16" s="1"/>
  <c r="B17" i="16"/>
  <c r="U17" i="16" s="1"/>
  <c r="W17" i="16" s="1"/>
  <c r="B19" i="16"/>
  <c r="U19" i="16"/>
  <c r="W19" i="16" s="1"/>
  <c r="B21" i="16"/>
  <c r="L21" i="16"/>
  <c r="R21" i="16"/>
  <c r="U21" i="16"/>
  <c r="W21" i="16" s="1"/>
  <c r="B23" i="16"/>
  <c r="L23" i="16" s="1"/>
  <c r="U23" i="16"/>
  <c r="W23" i="16" s="1"/>
  <c r="R23" i="16"/>
  <c r="I1" i="15"/>
  <c r="I3" i="15"/>
  <c r="I4" i="15"/>
  <c r="A7" i="15"/>
  <c r="A16" i="15"/>
  <c r="C20" i="15"/>
  <c r="I22" i="15"/>
  <c r="D6" i="20"/>
  <c r="I6" i="20"/>
  <c r="L6" i="20"/>
  <c r="L7" i="20"/>
  <c r="U28" i="20"/>
  <c r="D7" i="19"/>
  <c r="I7" i="19"/>
  <c r="L7" i="19"/>
  <c r="L8" i="19"/>
  <c r="V33" i="19"/>
  <c r="C5" i="13"/>
  <c r="C15" i="13"/>
  <c r="H18" i="13"/>
  <c r="G5" i="2"/>
  <c r="O5" i="2"/>
  <c r="T5" i="2"/>
  <c r="E9" i="2"/>
  <c r="H5" i="13"/>
  <c r="I9" i="2"/>
  <c r="X10" i="2"/>
  <c r="Z10" i="2"/>
  <c r="S16" i="2"/>
  <c r="D13" i="13" s="1"/>
  <c r="H21" i="2"/>
  <c r="P21" i="2"/>
  <c r="W21" i="2"/>
  <c r="AB21" i="2"/>
  <c r="AE21" i="2"/>
  <c r="H22" i="2"/>
  <c r="P22" i="2"/>
  <c r="W22" i="2"/>
  <c r="AB22" i="2"/>
  <c r="AE22" i="2"/>
  <c r="H23" i="2"/>
  <c r="P23" i="2"/>
  <c r="W23" i="2"/>
  <c r="AB23" i="2"/>
  <c r="AE23" i="2"/>
  <c r="H24" i="2"/>
  <c r="P24" i="2"/>
  <c r="W24" i="2"/>
  <c r="AB24" i="2"/>
  <c r="AE24" i="2"/>
  <c r="O35" i="2"/>
  <c r="P35" i="2"/>
  <c r="V35" i="2"/>
  <c r="Y35" i="2"/>
  <c r="AE35" i="2"/>
  <c r="C4" i="6"/>
  <c r="C9" i="13" s="1"/>
  <c r="C5" i="6"/>
  <c r="D28" i="6" s="1"/>
  <c r="C6" i="6"/>
  <c r="E6" i="6"/>
  <c r="C7" i="13" s="1"/>
  <c r="D8" i="6"/>
  <c r="I8" i="6"/>
  <c r="I9" i="6"/>
  <c r="D11" i="6"/>
  <c r="I11" i="6"/>
  <c r="I12" i="6"/>
  <c r="L13" i="6"/>
  <c r="D14" i="6"/>
  <c r="I14" i="6"/>
  <c r="I15" i="6"/>
  <c r="D17" i="6"/>
  <c r="I17" i="6"/>
  <c r="I18" i="6"/>
  <c r="B20" i="6"/>
  <c r="E23" i="6"/>
  <c r="G24" i="6"/>
  <c r="H27" i="6"/>
  <c r="L27" i="6"/>
  <c r="N27" i="6"/>
  <c r="D30" i="6"/>
  <c r="D32" i="6"/>
  <c r="C16" i="13" s="1"/>
  <c r="E16" i="2"/>
  <c r="E33" i="6"/>
  <c r="G33" i="6"/>
  <c r="D5" i="17" s="1"/>
  <c r="E34" i="6"/>
  <c r="E35" i="6"/>
  <c r="G35" i="6"/>
  <c r="E36" i="6"/>
  <c r="G37" i="6"/>
  <c r="D6" i="17" s="1"/>
  <c r="E4" i="10"/>
  <c r="E7" i="10"/>
  <c r="E9" i="10"/>
  <c r="E11" i="10"/>
  <c r="L19" i="16"/>
  <c r="B13" i="17" l="1"/>
  <c r="A14" i="17"/>
  <c r="U15" i="16"/>
  <c r="W15" i="16" s="1"/>
  <c r="L17" i="16"/>
  <c r="C18" i="15"/>
  <c r="C4" i="17"/>
  <c r="C10" i="13"/>
  <c r="J2" i="9"/>
  <c r="R13" i="16"/>
  <c r="N9" i="2"/>
  <c r="G16" i="18"/>
  <c r="G30" i="18" s="1"/>
  <c r="A15" i="17" l="1"/>
  <c r="B14" i="17"/>
  <c r="R15" i="16"/>
  <c r="R17" i="16"/>
  <c r="R19" i="16"/>
  <c r="B15" i="17" l="1"/>
  <c r="A16" i="17"/>
  <c r="A17" i="17" l="1"/>
  <c r="B17" i="17" s="1"/>
  <c r="B16" i="17"/>
</calcChain>
</file>

<file path=xl/comments1.xml><?xml version="1.0" encoding="utf-8"?>
<comments xmlns="http://schemas.openxmlformats.org/spreadsheetml/2006/main">
  <authors>
    <author>FJ-USER</author>
  </authors>
  <commentList>
    <comment ref="B22" authorId="0" shapeId="0">
      <text>
        <r>
          <rPr>
            <b/>
            <sz val="9"/>
            <color indexed="81"/>
            <rFont val="ＭＳ Ｐゴシック"/>
            <family val="3"/>
            <charset val="128"/>
          </rPr>
          <t>FJ-USER:</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Tetsu</author>
  </authors>
  <commentList>
    <comment ref="J14" authorId="0" shapeId="0">
      <text>
        <r>
          <rPr>
            <b/>
            <sz val="9"/>
            <color indexed="81"/>
            <rFont val="ＭＳ Ｐゴシック"/>
            <family val="3"/>
            <charset val="128"/>
          </rPr>
          <t>Tetsu:</t>
        </r>
        <r>
          <rPr>
            <sz val="9"/>
            <color indexed="81"/>
            <rFont val="ＭＳ Ｐゴシック"/>
            <family val="3"/>
            <charset val="128"/>
          </rPr>
          <t xml:space="preserve">
不要なセルには0を入力して下さい。
</t>
        </r>
      </text>
    </comment>
    <comment ref="D20" authorId="0" shapeId="0">
      <text>
        <r>
          <rPr>
            <b/>
            <sz val="9"/>
            <color indexed="81"/>
            <rFont val="ＭＳ Ｐゴシック"/>
            <family val="3"/>
            <charset val="128"/>
          </rPr>
          <t>Tetsu:</t>
        </r>
        <r>
          <rPr>
            <sz val="9"/>
            <color indexed="81"/>
            <rFont val="ＭＳ Ｐゴシック"/>
            <family val="3"/>
            <charset val="128"/>
          </rPr>
          <t xml:space="preserve">
不要な場合は0を入力して下さい</t>
        </r>
      </text>
    </comment>
    <comment ref="G29" authorId="0" shapeId="0">
      <text>
        <r>
          <rPr>
            <b/>
            <sz val="9"/>
            <color indexed="81"/>
            <rFont val="ＭＳ Ｐゴシック"/>
            <family val="3"/>
            <charset val="128"/>
          </rPr>
          <t>Tetsu:</t>
        </r>
        <r>
          <rPr>
            <sz val="9"/>
            <color indexed="81"/>
            <rFont val="ＭＳ Ｐゴシック"/>
            <family val="3"/>
            <charset val="128"/>
          </rPr>
          <t xml:space="preserve">
無い場合は0を入力して下さい</t>
        </r>
      </text>
    </comment>
    <comment ref="G33" authorId="0" shapeId="0">
      <text>
        <r>
          <rPr>
            <b/>
            <sz val="9"/>
            <color indexed="81"/>
            <rFont val="ＭＳ Ｐゴシック"/>
            <family val="3"/>
            <charset val="128"/>
          </rPr>
          <t>Tetsu:</t>
        </r>
        <r>
          <rPr>
            <sz val="9"/>
            <color indexed="81"/>
            <rFont val="ＭＳ Ｐゴシック"/>
            <family val="3"/>
            <charset val="128"/>
          </rPr>
          <t xml:space="preserve">
無い場合は0を入力して下さい</t>
        </r>
      </text>
    </comment>
  </commentList>
</comments>
</file>

<file path=xl/comments3.xml><?xml version="1.0" encoding="utf-8"?>
<comments xmlns="http://schemas.openxmlformats.org/spreadsheetml/2006/main">
  <authors>
    <author>Tetsu</author>
  </authors>
  <commentList>
    <comment ref="H22" authorId="0" shapeId="0">
      <text>
        <r>
          <rPr>
            <b/>
            <sz val="9"/>
            <color indexed="81"/>
            <rFont val="ＭＳ Ｐゴシック"/>
            <family val="3"/>
            <charset val="128"/>
          </rPr>
          <t>Tetsu:</t>
        </r>
        <r>
          <rPr>
            <sz val="9"/>
            <color indexed="81"/>
            <rFont val="ＭＳ Ｐゴシック"/>
            <family val="3"/>
            <charset val="128"/>
          </rPr>
          <t xml:space="preserve">
無い場合は0を入力して下さい</t>
        </r>
      </text>
    </comment>
    <comment ref="H26" authorId="0" shapeId="0">
      <text>
        <r>
          <rPr>
            <b/>
            <sz val="9"/>
            <color indexed="81"/>
            <rFont val="ＭＳ Ｐゴシック"/>
            <family val="3"/>
            <charset val="128"/>
          </rPr>
          <t>Tetsu:</t>
        </r>
        <r>
          <rPr>
            <sz val="9"/>
            <color indexed="81"/>
            <rFont val="ＭＳ Ｐゴシック"/>
            <family val="3"/>
            <charset val="128"/>
          </rPr>
          <t xml:space="preserve">
無い場合は0を入力して下さい</t>
        </r>
      </text>
    </comment>
  </commentList>
</comments>
</file>

<file path=xl/sharedStrings.xml><?xml version="1.0" encoding="utf-8"?>
<sst xmlns="http://schemas.openxmlformats.org/spreadsheetml/2006/main" count="448" uniqueCount="352">
  <si>
    <t>演
奏
順</t>
  </si>
  <si>
    <t>演奏人数</t>
    <rPh sb="0" eb="2">
      <t>エンソウ</t>
    </rPh>
    <rPh sb="2" eb="4">
      <t>ニンズウ</t>
    </rPh>
    <phoneticPr fontId="1"/>
  </si>
  <si>
    <t>演奏外登録者(５名まで)　　→</t>
    <rPh sb="0" eb="2">
      <t>エンソウ</t>
    </rPh>
    <rPh sb="2" eb="3">
      <t>ガイ</t>
    </rPh>
    <rPh sb="3" eb="6">
      <t>トウロクシャ</t>
    </rPh>
    <rPh sb="8" eb="9">
      <t>メイ</t>
    </rPh>
    <phoneticPr fontId="1"/>
  </si>
  <si>
    <t>↓使用する曲に○印をしてください</t>
    <rPh sb="1" eb="3">
      <t>シヨウ</t>
    </rPh>
    <rPh sb="5" eb="6">
      <t>キョク</t>
    </rPh>
    <rPh sb="8" eb="9">
      <t>シルシ</t>
    </rPh>
    <phoneticPr fontId="1"/>
  </si>
  <si>
    <t>↓編曲してある場合は必ず記入してください。</t>
    <rPh sb="1" eb="3">
      <t>ヘンキョク</t>
    </rPh>
    <rPh sb="7" eb="9">
      <t>バアイ</t>
    </rPh>
    <rPh sb="10" eb="11">
      <t>カナラ</t>
    </rPh>
    <rPh sb="12" eb="14">
      <t>キニュウ</t>
    </rPh>
    <phoneticPr fontId="1"/>
  </si>
  <si>
    <t>　</t>
    <phoneticPr fontId="1"/>
  </si>
  <si>
    <t>演奏外登録者（５人まで）</t>
    <rPh sb="0" eb="3">
      <t>エンソウガイ</t>
    </rPh>
    <rPh sb="3" eb="6">
      <t>トウロクシャ</t>
    </rPh>
    <rPh sb="8" eb="9">
      <t>ニン</t>
    </rPh>
    <phoneticPr fontId="14"/>
  </si>
  <si>
    <t>　</t>
    <phoneticPr fontId="14"/>
  </si>
  <si>
    <t>団体名</t>
    <rPh sb="0" eb="3">
      <t>ダンタイメイ</t>
    </rPh>
    <phoneticPr fontId="16"/>
  </si>
  <si>
    <t>自由曲の編曲手続きは</t>
    <phoneticPr fontId="16"/>
  </si>
  <si>
    <t>上記内容により出場申込みを致します。</t>
    <rPh sb="0" eb="4">
      <t>ジョウキナイヨウ</t>
    </rPh>
    <rPh sb="7" eb="9">
      <t>シュツジョウ</t>
    </rPh>
    <rPh sb="9" eb="11">
      <t>モウシコ</t>
    </rPh>
    <rPh sb="13" eb="14">
      <t>イタ</t>
    </rPh>
    <phoneticPr fontId="16"/>
  </si>
  <si>
    <t>連絡先（団体所在地）</t>
    <rPh sb="0" eb="3">
      <t>レンラクサキ</t>
    </rPh>
    <rPh sb="4" eb="6">
      <t>ダンタイ</t>
    </rPh>
    <rPh sb="6" eb="9">
      <t>ショザイチ</t>
    </rPh>
    <phoneticPr fontId="16"/>
  </si>
  <si>
    <t>住　所</t>
    <rPh sb="0" eb="3">
      <t>ジュウショ</t>
    </rPh>
    <phoneticPr fontId="16"/>
  </si>
  <si>
    <t>　　　（責任者自宅）</t>
    <rPh sb="4" eb="7">
      <t>セキニンシャ</t>
    </rPh>
    <rPh sb="7" eb="9">
      <t>ジタク</t>
    </rPh>
    <phoneticPr fontId="16"/>
  </si>
  <si>
    <t>㊞</t>
    <rPh sb="0" eb="1">
      <t>イン</t>
    </rPh>
    <phoneticPr fontId="16"/>
  </si>
  <si>
    <t>ＴＥＬ</t>
    <phoneticPr fontId="16"/>
  </si>
  <si>
    <t>　　　（緊急連絡先・携帯電話等）</t>
    <rPh sb="4" eb="9">
      <t>キンキュウレンラクサキ</t>
    </rPh>
    <rPh sb="10" eb="12">
      <t>ケイタイ</t>
    </rPh>
    <rPh sb="12" eb="14">
      <t>デンワ</t>
    </rPh>
    <rPh sb="14" eb="15">
      <t>トウ</t>
    </rPh>
    <phoneticPr fontId="16"/>
  </si>
  <si>
    <t>秒</t>
    <rPh sb="0" eb="1">
      <t>ビョウ</t>
    </rPh>
    <phoneticPr fontId="16"/>
  </si>
  <si>
    <t>分</t>
    <rPh sb="0" eb="1">
      <t>フン</t>
    </rPh>
    <phoneticPr fontId="16"/>
  </si>
  <si>
    <t>演奏者名（７名横詰め）</t>
    <rPh sb="0" eb="4">
      <t>エンソウシャメイ</t>
    </rPh>
    <rPh sb="6" eb="7">
      <t>メイ</t>
    </rPh>
    <rPh sb="7" eb="8">
      <t>ヨコ</t>
    </rPh>
    <rPh sb="8" eb="9">
      <t>ツ</t>
    </rPh>
    <phoneticPr fontId="14"/>
  </si>
  <si>
    <t>日</t>
    <rPh sb="0" eb="1">
      <t>ニチ</t>
    </rPh>
    <phoneticPr fontId="16"/>
  </si>
  <si>
    <t>月</t>
    <rPh sb="0" eb="1">
      <t>ゲツ</t>
    </rPh>
    <phoneticPr fontId="16"/>
  </si>
  <si>
    <t>提出日</t>
    <rPh sb="0" eb="3">
      <t>テイシュツビ</t>
    </rPh>
    <phoneticPr fontId="1"/>
  </si>
  <si>
    <t>＊太線の枠内のみ記入してください。</t>
    <rPh sb="1" eb="3">
      <t>フトセン</t>
    </rPh>
    <rPh sb="4" eb="6">
      <t>ワクナイ</t>
    </rPh>
    <rPh sb="8" eb="10">
      <t>キニュウ</t>
    </rPh>
    <phoneticPr fontId="1"/>
  </si>
  <si>
    <t>会場名</t>
    <rPh sb="0" eb="2">
      <t>カイジョウ</t>
    </rPh>
    <rPh sb="2" eb="3">
      <t>メイ</t>
    </rPh>
    <phoneticPr fontId="1"/>
  </si>
  <si>
    <t>公演回数</t>
    <rPh sb="0" eb="2">
      <t>コウエン</t>
    </rPh>
    <rPh sb="2" eb="4">
      <t>カイスウ</t>
    </rPh>
    <phoneticPr fontId="1"/>
  </si>
  <si>
    <t>回</t>
    <rPh sb="0" eb="1">
      <t>カイ</t>
    </rPh>
    <phoneticPr fontId="1"/>
  </si>
  <si>
    <t>平均入場料</t>
    <rPh sb="0" eb="2">
      <t>ヘイキン</t>
    </rPh>
    <rPh sb="2" eb="5">
      <t>ニュウジョウリョウ</t>
    </rPh>
    <phoneticPr fontId="1"/>
  </si>
  <si>
    <t>レコード</t>
    <phoneticPr fontId="1"/>
  </si>
  <si>
    <t>公演所要時間</t>
    <rPh sb="0" eb="2">
      <t>コウエン</t>
    </rPh>
    <rPh sb="2" eb="6">
      <t>ショヨウジカン</t>
    </rPh>
    <phoneticPr fontId="1"/>
  </si>
  <si>
    <t>分</t>
    <rPh sb="0" eb="1">
      <t>フン</t>
    </rPh>
    <phoneticPr fontId="1"/>
  </si>
  <si>
    <t>円</t>
    <rPh sb="0" eb="1">
      <t>エン</t>
    </rPh>
    <phoneticPr fontId="1"/>
  </si>
  <si>
    <t>開催日</t>
    <rPh sb="0" eb="3">
      <t>カイサイビ</t>
    </rPh>
    <phoneticPr fontId="1"/>
  </si>
  <si>
    <t>日間</t>
    <rPh sb="0" eb="2">
      <t>ニチカン</t>
    </rPh>
    <phoneticPr fontId="1"/>
  </si>
  <si>
    <t>お申込者名</t>
    <rPh sb="1" eb="3">
      <t>モウシコミ</t>
    </rPh>
    <rPh sb="3" eb="4">
      <t>シャ</t>
    </rPh>
    <rPh sb="4" eb="5">
      <t>メイ</t>
    </rPh>
    <phoneticPr fontId="1"/>
  </si>
  <si>
    <t>会場の定員数</t>
    <rPh sb="0" eb="2">
      <t>カイジョウ</t>
    </rPh>
    <rPh sb="3" eb="6">
      <t>テイインスウ</t>
    </rPh>
    <phoneticPr fontId="1"/>
  </si>
  <si>
    <t>名</t>
    <rPh sb="0" eb="1">
      <t>メイ</t>
    </rPh>
    <phoneticPr fontId="1"/>
  </si>
  <si>
    <t>適</t>
    <rPh sb="0" eb="1">
      <t>テキ</t>
    </rPh>
    <phoneticPr fontId="1"/>
  </si>
  <si>
    <t>演奏曲目（上段にご記入下さい）</t>
    <rPh sb="0" eb="2">
      <t>エンソウ</t>
    </rPh>
    <rPh sb="2" eb="4">
      <t>キョクモク</t>
    </rPh>
    <rPh sb="5" eb="7">
      <t>ジョウダン</t>
    </rPh>
    <rPh sb="9" eb="11">
      <t>キニュウ</t>
    </rPh>
    <rPh sb="11" eb="12">
      <t>クダ</t>
    </rPh>
    <phoneticPr fontId="1"/>
  </si>
  <si>
    <t>作（訳）詞者</t>
  </si>
  <si>
    <t>利用方法</t>
    <rPh sb="0" eb="4">
      <t>リヨウホウホウ</t>
    </rPh>
    <phoneticPr fontId="1"/>
  </si>
  <si>
    <t>作（編）曲者</t>
    <rPh sb="0" eb="1">
      <t>サク</t>
    </rPh>
    <rPh sb="2" eb="3">
      <t>ヘン</t>
    </rPh>
    <rPh sb="4" eb="5">
      <t>キョク</t>
    </rPh>
    <rPh sb="5" eb="6">
      <t>シャ</t>
    </rPh>
    <phoneticPr fontId="1"/>
  </si>
  <si>
    <t>演奏・歌唱者(団体）名
(CD・ﾃｰﾌﾟのﾌﾟﾛ歌手名)</t>
    <rPh sb="0" eb="2">
      <t>エンソウ</t>
    </rPh>
    <rPh sb="3" eb="5">
      <t>カショウ</t>
    </rPh>
    <rPh sb="5" eb="6">
      <t>シャ</t>
    </rPh>
    <rPh sb="7" eb="9">
      <t>ダンタイ</t>
    </rPh>
    <rPh sb="10" eb="11">
      <t>メイ</t>
    </rPh>
    <rPh sb="24" eb="26">
      <t>カシュ</t>
    </rPh>
    <rPh sb="26" eb="27">
      <t>メイ</t>
    </rPh>
    <phoneticPr fontId="1"/>
  </si>
  <si>
    <t>演奏
時間</t>
    <rPh sb="0" eb="2">
      <t>エンソウ</t>
    </rPh>
    <rPh sb="3" eb="5">
      <t>ジカン</t>
    </rPh>
    <phoneticPr fontId="1"/>
  </si>
  <si>
    <t>演奏
回数</t>
    <rPh sb="0" eb="2">
      <t>エンソウ</t>
    </rPh>
    <rPh sb="3" eb="5">
      <t>カイスウ</t>
    </rPh>
    <phoneticPr fontId="1"/>
  </si>
  <si>
    <t>使　用　料
（作品バリュー）</t>
    <rPh sb="0" eb="5">
      <t>シヨウリョウ</t>
    </rPh>
    <rPh sb="7" eb="9">
      <t>サクヒン</t>
    </rPh>
    <phoneticPr fontId="1"/>
  </si>
  <si>
    <t>作品コード</t>
    <rPh sb="0" eb="2">
      <t>サクヒン</t>
    </rPh>
    <phoneticPr fontId="1"/>
  </si>
  <si>
    <t>3器楽のみ</t>
    <rPh sb="1" eb="3">
      <t>キガク</t>
    </rPh>
    <phoneticPr fontId="1"/>
  </si>
  <si>
    <t>１．原詞</t>
    <rPh sb="2" eb="3">
      <t>ゲンシ</t>
    </rPh>
    <rPh sb="3" eb="4">
      <t>シ</t>
    </rPh>
    <phoneticPr fontId="1"/>
  </si>
  <si>
    <t>２．訳詞</t>
    <rPh sb="2" eb="3">
      <t>ヤク</t>
    </rPh>
    <rPh sb="3" eb="4">
      <t>シ</t>
    </rPh>
    <phoneticPr fontId="1"/>
  </si>
  <si>
    <t>（提出書類Ｈ）</t>
    <rPh sb="1" eb="5">
      <t>テイシュツショルイ</t>
    </rPh>
    <phoneticPr fontId="28"/>
  </si>
  <si>
    <t>ステージ配置図</t>
    <rPh sb="4" eb="7">
      <t>ハイチズ</t>
    </rPh>
    <phoneticPr fontId="28"/>
  </si>
  <si>
    <t>部門</t>
    <rPh sb="0" eb="2">
      <t>ブモン</t>
    </rPh>
    <phoneticPr fontId="28"/>
  </si>
  <si>
    <t>出演順</t>
    <rPh sb="0" eb="3">
      <t>シュツエンジュン</t>
    </rPh>
    <phoneticPr fontId="28"/>
  </si>
  <si>
    <t>団体名</t>
    <rPh sb="0" eb="3">
      <t>ダンタイメイ</t>
    </rPh>
    <phoneticPr fontId="28"/>
  </si>
  <si>
    <t>椅子</t>
    <rPh sb="0" eb="2">
      <t>イス</t>
    </rPh>
    <phoneticPr fontId="28"/>
  </si>
  <si>
    <t>楽器用ピアノ椅子</t>
    <rPh sb="0" eb="3">
      <t>ガッキヨウ</t>
    </rPh>
    <rPh sb="6" eb="8">
      <t>イス</t>
    </rPh>
    <phoneticPr fontId="28"/>
  </si>
  <si>
    <t>譜面台</t>
    <rPh sb="0" eb="3">
      <t>フメンダイ</t>
    </rPh>
    <phoneticPr fontId="28"/>
  </si>
  <si>
    <t>※コントラバス用の椅子は準備できません。</t>
    <rPh sb="7" eb="8">
      <t>ヨウ</t>
    </rPh>
    <rPh sb="9" eb="11">
      <t>イス</t>
    </rPh>
    <rPh sb="12" eb="14">
      <t>ジュンビ</t>
    </rPh>
    <phoneticPr fontId="28"/>
  </si>
  <si>
    <t>指揮者用譜面台</t>
    <rPh sb="0" eb="4">
      <t>シキシャヨウ</t>
    </rPh>
    <rPh sb="4" eb="7">
      <t>フメンダイ</t>
    </rPh>
    <phoneticPr fontId="28"/>
  </si>
  <si>
    <t>電源コード</t>
    <rPh sb="0" eb="2">
      <t>デンゲン</t>
    </rPh>
    <phoneticPr fontId="28"/>
  </si>
  <si>
    <t>記入上の記号について</t>
    <rPh sb="0" eb="3">
      <t>キニュウジョウ</t>
    </rPh>
    <rPh sb="4" eb="6">
      <t>〒</t>
    </rPh>
    <phoneticPr fontId="28"/>
  </si>
  <si>
    <t>脚</t>
    <rPh sb="0" eb="1">
      <t>キャク</t>
    </rPh>
    <phoneticPr fontId="28"/>
  </si>
  <si>
    <t>本</t>
    <rPh sb="0" eb="1">
      <t>ホン</t>
    </rPh>
    <phoneticPr fontId="28"/>
  </si>
  <si>
    <t>小太鼓</t>
    <rPh sb="0" eb="3">
      <t>コダイコ</t>
    </rPh>
    <phoneticPr fontId="28"/>
  </si>
  <si>
    <t>大太鼓</t>
    <rPh sb="0" eb="3">
      <t>オオダイコ</t>
    </rPh>
    <phoneticPr fontId="28"/>
  </si>
  <si>
    <t>※ハープ台等の使用は禁止です。ご注意ください。</t>
    <rPh sb="4" eb="5">
      <t>ダイ</t>
    </rPh>
    <rPh sb="5" eb="6">
      <t>トウ</t>
    </rPh>
    <rPh sb="7" eb="9">
      <t>シヨウ</t>
    </rPh>
    <rPh sb="10" eb="12">
      <t>キンシ</t>
    </rPh>
    <rPh sb="16" eb="18">
      <t>チュウイ</t>
    </rPh>
    <phoneticPr fontId="28"/>
  </si>
  <si>
    <r>
      <t xml:space="preserve">譜面台 </t>
    </r>
    <r>
      <rPr>
        <sz val="10"/>
        <color indexed="8"/>
        <rFont val="ＭＳ 明朝"/>
        <family val="1"/>
        <charset val="128"/>
      </rPr>
      <t>Ｔ</t>
    </r>
    <rPh sb="0" eb="3">
      <t>フメンダイ</t>
    </rPh>
    <phoneticPr fontId="28"/>
  </si>
  <si>
    <t>ｼﾛﾌｫﾝ</t>
    <phoneticPr fontId="28"/>
  </si>
  <si>
    <t>ｸﾞﾛｯｹﾝ</t>
    <phoneticPr fontId="28"/>
  </si>
  <si>
    <t>ﾃｨﾝﾊﾟﾆ</t>
    <phoneticPr fontId="28"/>
  </si>
  <si>
    <t>No.</t>
    <phoneticPr fontId="28"/>
  </si>
  <si>
    <r>
      <t xml:space="preserve">※必要な場所に
</t>
    </r>
    <r>
      <rPr>
        <sz val="8"/>
        <color indexed="8"/>
        <rFont val="ＭＳ ゴシック"/>
        <family val="3"/>
        <charset val="128"/>
      </rPr>
      <t>電</t>
    </r>
    <r>
      <rPr>
        <sz val="6"/>
        <color indexed="8"/>
        <rFont val="ＭＳ ゴシック"/>
        <family val="3"/>
        <charset val="128"/>
      </rPr>
      <t xml:space="preserve"> </t>
    </r>
    <r>
      <rPr>
        <sz val="9"/>
        <color indexed="8"/>
        <rFont val="ＭＳ ゴシック"/>
        <family val="3"/>
        <charset val="128"/>
      </rPr>
      <t>を記入する。</t>
    </r>
    <rPh sb="1" eb="3">
      <t>ヒツヨウ</t>
    </rPh>
    <rPh sb="4" eb="6">
      <t>バショ</t>
    </rPh>
    <rPh sb="8" eb="9">
      <t>デン</t>
    </rPh>
    <rPh sb="11" eb="13">
      <t>キニュウ</t>
    </rPh>
    <phoneticPr fontId="28"/>
  </si>
  <si>
    <t>　手書きで記入してください。</t>
    <rPh sb="1" eb="3">
      <t>テガ</t>
    </rPh>
    <rPh sb="5" eb="7">
      <t>キニュウ</t>
    </rPh>
    <phoneticPr fontId="1"/>
  </si>
  <si>
    <t>提出期限（〆切）</t>
    <rPh sb="0" eb="4">
      <t>テイシュツキゲン</t>
    </rPh>
    <rPh sb="5" eb="7">
      <t>シメキリ</t>
    </rPh>
    <phoneticPr fontId="31"/>
  </si>
  <si>
    <t>※　他のエクセルファイル等からコピー＆ペーストする際は、形式を選択してペースト（値のみ）してください。</t>
    <rPh sb="2" eb="3">
      <t>ホカ</t>
    </rPh>
    <rPh sb="12" eb="13">
      <t>トウ</t>
    </rPh>
    <rPh sb="25" eb="26">
      <t>サイ</t>
    </rPh>
    <rPh sb="28" eb="30">
      <t>ケイシキ</t>
    </rPh>
    <rPh sb="31" eb="33">
      <t>センタク</t>
    </rPh>
    <rPh sb="40" eb="41">
      <t>アタイ</t>
    </rPh>
    <phoneticPr fontId="1"/>
  </si>
  <si>
    <t>アナウンス原稿</t>
    <rPh sb="5" eb="7">
      <t>ゲンコウ</t>
    </rPh>
    <phoneticPr fontId="31"/>
  </si>
  <si>
    <t>部門</t>
    <rPh sb="0" eb="2">
      <t>ブモン</t>
    </rPh>
    <phoneticPr fontId="31"/>
  </si>
  <si>
    <t>演奏団体名</t>
    <rPh sb="0" eb="4">
      <t>エンソウダンタイ</t>
    </rPh>
    <rPh sb="4" eb="5">
      <t>メイ</t>
    </rPh>
    <phoneticPr fontId="31"/>
  </si>
  <si>
    <t>順番</t>
    <rPh sb="0" eb="2">
      <t>ジュンバン</t>
    </rPh>
    <phoneticPr fontId="31"/>
  </si>
  <si>
    <t>No.</t>
    <phoneticPr fontId="31"/>
  </si>
  <si>
    <t>演奏順</t>
    <rPh sb="0" eb="3">
      <t>エンソウジュン</t>
    </rPh>
    <phoneticPr fontId="31"/>
  </si>
  <si>
    <t>個人情報に関する資料の使用について</t>
    <rPh sb="0" eb="4">
      <t>コジンジョウホウ</t>
    </rPh>
    <rPh sb="8" eb="10">
      <t>シリョウ</t>
    </rPh>
    <rPh sb="11" eb="13">
      <t>シヨウ</t>
    </rPh>
    <phoneticPr fontId="31"/>
  </si>
  <si>
    <t>①</t>
    <phoneticPr fontId="31"/>
  </si>
  <si>
    <t>指揮者氏名ならびに出演者名簿</t>
    <rPh sb="0" eb="5">
      <t>シキシャシメイ</t>
    </rPh>
    <rPh sb="9" eb="12">
      <t>シュツエンシャ</t>
    </rPh>
    <rPh sb="12" eb="14">
      <t>メイボ</t>
    </rPh>
    <phoneticPr fontId="31"/>
  </si>
  <si>
    <t>②</t>
    <phoneticPr fontId="31"/>
  </si>
  <si>
    <t>加盟団体一覧に記載される団体責任者氏名</t>
    <rPh sb="0" eb="4">
      <t>カメイダンタイ</t>
    </rPh>
    <rPh sb="4" eb="6">
      <t>イチラン</t>
    </rPh>
    <rPh sb="7" eb="9">
      <t>キサイ</t>
    </rPh>
    <rPh sb="12" eb="17">
      <t>ダンタイセキニンシャ</t>
    </rPh>
    <rPh sb="17" eb="19">
      <t>シメイ</t>
    </rPh>
    <phoneticPr fontId="31"/>
  </si>
  <si>
    <t>③</t>
    <phoneticPr fontId="31"/>
  </si>
  <si>
    <t>録画録音・写真業者への情報提供</t>
    <rPh sb="0" eb="2">
      <t>ロクガ</t>
    </rPh>
    <rPh sb="2" eb="4">
      <t>ロクオン</t>
    </rPh>
    <rPh sb="5" eb="9">
      <t>シャシンギョウシャ</t>
    </rPh>
    <rPh sb="11" eb="13">
      <t>ジョウホウ</t>
    </rPh>
    <rPh sb="13" eb="15">
      <t>テイキョウ</t>
    </rPh>
    <phoneticPr fontId="31"/>
  </si>
  <si>
    <t>④</t>
    <phoneticPr fontId="31"/>
  </si>
  <si>
    <t>その他、過去における大会記録に記載されている写真・氏名等</t>
    <rPh sb="2" eb="3">
      <t>タ</t>
    </rPh>
    <rPh sb="4" eb="6">
      <t>カコ</t>
    </rPh>
    <rPh sb="10" eb="14">
      <t>タイカイキロク</t>
    </rPh>
    <rPh sb="15" eb="17">
      <t>キサイ</t>
    </rPh>
    <rPh sb="22" eb="24">
      <t>シャシン</t>
    </rPh>
    <rPh sb="25" eb="27">
      <t>シメイ</t>
    </rPh>
    <rPh sb="27" eb="28">
      <t>トウ</t>
    </rPh>
    <phoneticPr fontId="31"/>
  </si>
  <si>
    <t>については</t>
    <phoneticPr fontId="31"/>
  </si>
  <si>
    <t>①</t>
    <phoneticPr fontId="31"/>
  </si>
  <si>
    <t>利用目的の範囲を超えない</t>
    <rPh sb="0" eb="2">
      <t>リヨウ</t>
    </rPh>
    <rPh sb="2" eb="4">
      <t>モクテキ</t>
    </rPh>
    <rPh sb="5" eb="7">
      <t>ハンイ</t>
    </rPh>
    <rPh sb="8" eb="9">
      <t>コ</t>
    </rPh>
    <phoneticPr fontId="31"/>
  </si>
  <si>
    <t>大会終了後に関係するデータは速やかに破棄する</t>
    <rPh sb="0" eb="5">
      <t>タイカイシュウリョウゴ</t>
    </rPh>
    <rPh sb="6" eb="8">
      <t>カンケイ</t>
    </rPh>
    <rPh sb="14" eb="15">
      <t>スミ</t>
    </rPh>
    <rPh sb="18" eb="20">
      <t>ハキ</t>
    </rPh>
    <phoneticPr fontId="31"/>
  </si>
  <si>
    <t>月</t>
    <rPh sb="0" eb="1">
      <t>ツキ</t>
    </rPh>
    <phoneticPr fontId="31"/>
  </si>
  <si>
    <t>日</t>
    <rPh sb="0" eb="1">
      <t>ニチ</t>
    </rPh>
    <phoneticPr fontId="31"/>
  </si>
  <si>
    <t>・出場団体名</t>
    <rPh sb="1" eb="3">
      <t>シュツジョウ</t>
    </rPh>
    <rPh sb="3" eb="5">
      <t>ダンタイ</t>
    </rPh>
    <rPh sb="5" eb="6">
      <t>メイ</t>
    </rPh>
    <phoneticPr fontId="31"/>
  </si>
  <si>
    <t>・団体責任者</t>
    <rPh sb="1" eb="3">
      <t>ダンタイ</t>
    </rPh>
    <rPh sb="3" eb="6">
      <t>セキニンシャ</t>
    </rPh>
    <phoneticPr fontId="31"/>
  </si>
  <si>
    <t>←必ず押印のこと</t>
    <rPh sb="1" eb="2">
      <t>カナラ</t>
    </rPh>
    <rPh sb="3" eb="5">
      <t>オウイン</t>
    </rPh>
    <phoneticPr fontId="31"/>
  </si>
  <si>
    <t>年度</t>
    <rPh sb="0" eb="2">
      <t>ネンド</t>
    </rPh>
    <phoneticPr fontId="31"/>
  </si>
  <si>
    <t>平成</t>
    <rPh sb="0" eb="2">
      <t>ヘイセイ</t>
    </rPh>
    <phoneticPr fontId="31"/>
  </si>
  <si>
    <t>年</t>
    <rPh sb="0" eb="1">
      <t>ネン</t>
    </rPh>
    <phoneticPr fontId="31"/>
  </si>
  <si>
    <t>№</t>
    <phoneticPr fontId="1"/>
  </si>
  <si>
    <t>　　　　演　奏　利　用　明　細　書</t>
    <rPh sb="4" eb="7">
      <t>エンソウ</t>
    </rPh>
    <rPh sb="8" eb="11">
      <t>リヨウ</t>
    </rPh>
    <rPh sb="12" eb="17">
      <t>メイサイショ</t>
    </rPh>
    <phoneticPr fontId="1"/>
  </si>
  <si>
    <t>※太線の枠内のみ記入してください。</t>
    <rPh sb="1" eb="3">
      <t>フトセン</t>
    </rPh>
    <rPh sb="4" eb="6">
      <t>ワクナイ</t>
    </rPh>
    <rPh sb="8" eb="10">
      <t>キニュウ</t>
    </rPh>
    <phoneticPr fontId="1"/>
  </si>
  <si>
    <t>催物名称</t>
    <phoneticPr fontId="1"/>
  </si>
  <si>
    <t>みなし
回　数</t>
    <rPh sb="4" eb="5">
      <t>カイ</t>
    </rPh>
    <rPh sb="6" eb="7">
      <t>カズ</t>
    </rPh>
    <phoneticPr fontId="1"/>
  </si>
  <si>
    <t>Ｓ</t>
    <phoneticPr fontId="1"/>
  </si>
  <si>
    <t xml:space="preserve"> </t>
    <phoneticPr fontId="1"/>
  </si>
  <si>
    <t>Ｎ・Ｍ･･･当協会管理外　　Ｐ・Ｄ･･･著作権消滅</t>
    <rPh sb="6" eb="9">
      <t>トウキョウカイ</t>
    </rPh>
    <rPh sb="9" eb="12">
      <t>カンリガイ</t>
    </rPh>
    <rPh sb="20" eb="23">
      <t>チョサクケン</t>
    </rPh>
    <rPh sb="23" eb="25">
      <t>ショウメツ</t>
    </rPh>
    <phoneticPr fontId="1"/>
  </si>
  <si>
    <t>小計</t>
    <rPh sb="0" eb="2">
      <t>ショウケイ</t>
    </rPh>
    <phoneticPr fontId="1"/>
  </si>
  <si>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1"/>
  </si>
  <si>
    <t>請求日</t>
    <rPh sb="0" eb="3">
      <t>セイキュウビ</t>
    </rPh>
    <phoneticPr fontId="1"/>
  </si>
  <si>
    <t>消費税相当額</t>
    <rPh sb="0" eb="3">
      <t>ショウヒゼイ</t>
    </rPh>
    <rPh sb="3" eb="6">
      <t>ソウトウガク</t>
    </rPh>
    <phoneticPr fontId="1"/>
  </si>
  <si>
    <t>請求書番号</t>
    <rPh sb="0" eb="3">
      <t>セイキュウショ</t>
    </rPh>
    <rPh sb="3" eb="5">
      <t>バンゴウ</t>
    </rPh>
    <phoneticPr fontId="1"/>
  </si>
  <si>
    <t>　　　　ＪＡＳＲＡＣ</t>
    <phoneticPr fontId="1"/>
  </si>
  <si>
    <t>種目
規定区分</t>
    <rPh sb="0" eb="2">
      <t>シュモク</t>
    </rPh>
    <rPh sb="3" eb="5">
      <t>キテイ</t>
    </rPh>
    <rPh sb="5" eb="7">
      <t>クブン</t>
    </rPh>
    <phoneticPr fontId="1"/>
  </si>
  <si>
    <t>Ａ</t>
    <phoneticPr fontId="1"/>
  </si>
  <si>
    <t>合計</t>
    <rPh sb="0" eb="2">
      <t>ゴウケイ</t>
    </rPh>
    <phoneticPr fontId="1"/>
  </si>
  <si>
    <t>１回</t>
    <rPh sb="1" eb="2">
      <t>カイ</t>
    </rPh>
    <phoneticPr fontId="1"/>
  </si>
  <si>
    <t>鹿児島市民文化ホール</t>
    <rPh sb="0" eb="3">
      <t>カゴシマ</t>
    </rPh>
    <rPh sb="3" eb="7">
      <t>シミンブンカ</t>
    </rPh>
    <phoneticPr fontId="31"/>
  </si>
  <si>
    <t>（提出書類Ｇ）</t>
    <rPh sb="1" eb="3">
      <t>テイシュツ</t>
    </rPh>
    <rPh sb="3" eb="5">
      <t>ショルイ</t>
    </rPh>
    <phoneticPr fontId="31"/>
  </si>
  <si>
    <t>団体行動予定とバス・楽器車の台数確認について</t>
    <rPh sb="0" eb="6">
      <t>ダンタイコウドウヨテイ</t>
    </rPh>
    <rPh sb="10" eb="12">
      <t>ガッキシャ</t>
    </rPh>
    <rPh sb="14" eb="16">
      <t>ダイスウ</t>
    </rPh>
    <rPh sb="16" eb="18">
      <t>カクニン</t>
    </rPh>
    <phoneticPr fontId="31"/>
  </si>
  <si>
    <t>　大会期間中に悪天候やその他の事情により、緊急に連絡をとる必要が生じることも考えられるため、例年各団体の行動予定をお知らせいただいております。以下にご記入の上、ご提出ください。</t>
    <rPh sb="1" eb="3">
      <t>タイカイ</t>
    </rPh>
    <rPh sb="3" eb="6">
      <t>キカンチュウ</t>
    </rPh>
    <rPh sb="7" eb="10">
      <t>アクテンコウ</t>
    </rPh>
    <rPh sb="13" eb="14">
      <t>タ</t>
    </rPh>
    <rPh sb="15" eb="17">
      <t>ジジョウ</t>
    </rPh>
    <rPh sb="21" eb="23">
      <t>キンキュウ</t>
    </rPh>
    <rPh sb="24" eb="26">
      <t>レンラク</t>
    </rPh>
    <rPh sb="29" eb="31">
      <t>ヒツヨウ</t>
    </rPh>
    <rPh sb="32" eb="33">
      <t>ショウ</t>
    </rPh>
    <rPh sb="38" eb="39">
      <t>カンガ</t>
    </rPh>
    <rPh sb="46" eb="48">
      <t>レイネン</t>
    </rPh>
    <rPh sb="48" eb="49">
      <t>カク</t>
    </rPh>
    <rPh sb="49" eb="51">
      <t>ダンタイ</t>
    </rPh>
    <rPh sb="52" eb="56">
      <t>コウドウヨテイ</t>
    </rPh>
    <rPh sb="58" eb="59">
      <t>シ</t>
    </rPh>
    <rPh sb="71" eb="73">
      <t>イカ</t>
    </rPh>
    <rPh sb="75" eb="77">
      <t>キニュウ</t>
    </rPh>
    <rPh sb="78" eb="79">
      <t>ウエ</t>
    </rPh>
    <rPh sb="81" eb="83">
      <t>テイシュツ</t>
    </rPh>
    <phoneticPr fontId="31"/>
  </si>
  <si>
    <t>団体名</t>
    <rPh sb="0" eb="3">
      <t>ダンタイメイ</t>
    </rPh>
    <phoneticPr fontId="31"/>
  </si>
  <si>
    <t>演奏順</t>
    <rPh sb="0" eb="3">
      <t>エンソウジュ</t>
    </rPh>
    <phoneticPr fontId="31"/>
  </si>
  <si>
    <t>団体責任者携帯電話番号</t>
    <rPh sb="0" eb="2">
      <t>ダンタイ</t>
    </rPh>
    <rPh sb="2" eb="5">
      <t>セキニンシャ</t>
    </rPh>
    <rPh sb="5" eb="9">
      <t>ケイタイデンワ</t>
    </rPh>
    <rPh sb="9" eb="11">
      <t>バンゴウ</t>
    </rPh>
    <phoneticPr fontId="31"/>
  </si>
  <si>
    <t>引率責任者</t>
    <rPh sb="0" eb="2">
      <t>インソツ</t>
    </rPh>
    <rPh sb="2" eb="5">
      <t>セキニンシャ</t>
    </rPh>
    <phoneticPr fontId="31"/>
  </si>
  <si>
    <t>引率責任者携帯電話番号</t>
    <rPh sb="0" eb="5">
      <t>インソツセキニンンシャ</t>
    </rPh>
    <rPh sb="5" eb="7">
      <t>ケイタイ</t>
    </rPh>
    <rPh sb="7" eb="9">
      <t>デンワ</t>
    </rPh>
    <rPh sb="9" eb="11">
      <t>バンゴウ</t>
    </rPh>
    <phoneticPr fontId="31"/>
  </si>
  <si>
    <t>団体所在地　　　電話番号</t>
    <rPh sb="0" eb="5">
      <t>ダンタイショザイチ</t>
    </rPh>
    <rPh sb="8" eb="10">
      <t>デンワ</t>
    </rPh>
    <rPh sb="10" eb="12">
      <t>バンゴウ</t>
    </rPh>
    <phoneticPr fontId="31"/>
  </si>
  <si>
    <t>期日</t>
    <rPh sb="0" eb="2">
      <t>キジツ</t>
    </rPh>
    <phoneticPr fontId="31"/>
  </si>
  <si>
    <t>行動予定</t>
    <rPh sb="0" eb="2">
      <t>コウドウ</t>
    </rPh>
    <rPh sb="2" eb="4">
      <t>ヨテイ</t>
    </rPh>
    <phoneticPr fontId="31"/>
  </si>
  <si>
    <t>移動方法</t>
    <rPh sb="0" eb="4">
      <t>イドウホウホウ</t>
    </rPh>
    <phoneticPr fontId="31"/>
  </si>
  <si>
    <t>宿泊先名
（　電話　）</t>
    <rPh sb="0" eb="3">
      <t>シュクハクサキ</t>
    </rPh>
    <rPh sb="3" eb="4">
      <t>メイ</t>
    </rPh>
    <rPh sb="7" eb="9">
      <t>デンワ</t>
    </rPh>
    <phoneticPr fontId="31"/>
  </si>
  <si>
    <t>バス</t>
    <phoneticPr fontId="31"/>
  </si>
  <si>
    <t>楽器車</t>
    <rPh sb="0" eb="3">
      <t>ガッキシャ</t>
    </rPh>
    <phoneticPr fontId="31"/>
  </si>
  <si>
    <t>大型バス</t>
    <rPh sb="0" eb="2">
      <t>オオガタ</t>
    </rPh>
    <phoneticPr fontId="31"/>
  </si>
  <si>
    <t>マイクロバス</t>
    <phoneticPr fontId="31"/>
  </si>
  <si>
    <t>その他</t>
    <rPh sb="2" eb="3">
      <t>タ</t>
    </rPh>
    <phoneticPr fontId="31"/>
  </si>
  <si>
    <t>合　計</t>
    <rPh sb="0" eb="3">
      <t>ゴウケイ</t>
    </rPh>
    <phoneticPr fontId="31"/>
  </si>
  <si>
    <t>大型トラック</t>
    <rPh sb="0" eb="2">
      <t>オオガタ</t>
    </rPh>
    <phoneticPr fontId="31"/>
  </si>
  <si>
    <t>軽トラック</t>
    <rPh sb="0" eb="1">
      <t>ケイ</t>
    </rPh>
    <phoneticPr fontId="31"/>
  </si>
  <si>
    <t>ワゴン</t>
    <phoneticPr fontId="31"/>
  </si>
  <si>
    <t>指導者</t>
    <rPh sb="0" eb="3">
      <t>シドウシャ</t>
    </rPh>
    <phoneticPr fontId="31"/>
  </si>
  <si>
    <t>下記の内容で精算いたします</t>
    <rPh sb="0" eb="2">
      <t>カキ</t>
    </rPh>
    <rPh sb="3" eb="5">
      <t>ナイヨウ</t>
    </rPh>
    <rPh sb="6" eb="8">
      <t>セイサン</t>
    </rPh>
    <phoneticPr fontId="31"/>
  </si>
  <si>
    <t>項目</t>
    <rPh sb="0" eb="2">
      <t>コウモク</t>
    </rPh>
    <phoneticPr fontId="31"/>
  </si>
  <si>
    <t>料金（申込み分）</t>
    <rPh sb="0" eb="2">
      <t>リョウキン</t>
    </rPh>
    <rPh sb="3" eb="5">
      <t>モウシコ</t>
    </rPh>
    <rPh sb="6" eb="7">
      <t>ブン</t>
    </rPh>
    <phoneticPr fontId="31"/>
  </si>
  <si>
    <t>使用する団体のみ</t>
    <rPh sb="0" eb="2">
      <t>シヨウ</t>
    </rPh>
    <rPh sb="4" eb="6">
      <t>ダンタイ</t>
    </rPh>
    <phoneticPr fontId="31"/>
  </si>
  <si>
    <t>Ａ　小　計</t>
    <rPh sb="2" eb="5">
      <t>ショウケイ</t>
    </rPh>
    <phoneticPr fontId="31"/>
  </si>
  <si>
    <t>※　個人参加料は、プログラムに掲載された演奏人員（人数）で計算いたします。</t>
    <rPh sb="2" eb="7">
      <t>コジンサンカリョウ</t>
    </rPh>
    <rPh sb="15" eb="17">
      <t>ケイサイ</t>
    </rPh>
    <rPh sb="20" eb="22">
      <t>エンソウ</t>
    </rPh>
    <rPh sb="22" eb="24">
      <t>ジンイン</t>
    </rPh>
    <rPh sb="25" eb="27">
      <t>ニンズウ</t>
    </rPh>
    <rPh sb="29" eb="31">
      <t>ケイサン</t>
    </rPh>
    <phoneticPr fontId="31"/>
  </si>
  <si>
    <t>※　ピアノ使用料は総使用料を使用した団体で均等割いたします。（後日連絡）</t>
    <rPh sb="5" eb="8">
      <t>シヨウリョウ</t>
    </rPh>
    <rPh sb="9" eb="13">
      <t>ソウシヨウリョウ</t>
    </rPh>
    <rPh sb="14" eb="16">
      <t>シヨウ</t>
    </rPh>
    <rPh sb="18" eb="20">
      <t>ダンタイ</t>
    </rPh>
    <rPh sb="21" eb="24">
      <t>キントウワリ</t>
    </rPh>
    <rPh sb="31" eb="33">
      <t>ゴジツ</t>
    </rPh>
    <rPh sb="33" eb="35">
      <t>レンラク</t>
    </rPh>
    <phoneticPr fontId="31"/>
  </si>
  <si>
    <t>Ｂ</t>
    <phoneticPr fontId="31"/>
  </si>
  <si>
    <t>戻り数</t>
    <rPh sb="0" eb="1">
      <t>モド</t>
    </rPh>
    <rPh sb="2" eb="3">
      <t>スウ</t>
    </rPh>
    <phoneticPr fontId="31"/>
  </si>
  <si>
    <t>売上数</t>
    <rPh sb="0" eb="3">
      <t>ウリアゲスウ</t>
    </rPh>
    <phoneticPr fontId="31"/>
  </si>
  <si>
    <t>Ｂ　小計</t>
    <rPh sb="2" eb="4">
      <t>ショウケイ</t>
    </rPh>
    <phoneticPr fontId="31"/>
  </si>
  <si>
    <t>代表者会期日</t>
    <rPh sb="0" eb="2">
      <t>ダイヒョウシャカイ</t>
    </rPh>
    <rPh sb="2" eb="3">
      <t>シャ</t>
    </rPh>
    <rPh sb="3" eb="4">
      <t>カイ</t>
    </rPh>
    <rPh sb="4" eb="6">
      <t>キジツ</t>
    </rPh>
    <phoneticPr fontId="31"/>
  </si>
  <si>
    <t>※　お預けした前売り券については、必ず演奏当日に精算を済ませてください。</t>
    <rPh sb="3" eb="4">
      <t>アズ</t>
    </rPh>
    <rPh sb="7" eb="9">
      <t>マエウ</t>
    </rPh>
    <rPh sb="10" eb="11">
      <t>ケン</t>
    </rPh>
    <rPh sb="17" eb="18">
      <t>カナラ</t>
    </rPh>
    <rPh sb="19" eb="23">
      <t>エンソウトウジツ</t>
    </rPh>
    <rPh sb="24" eb="26">
      <t>セイサン</t>
    </rPh>
    <rPh sb="27" eb="28">
      <t>ス</t>
    </rPh>
    <phoneticPr fontId="31"/>
  </si>
  <si>
    <t>　　　著作権使用料は、包括的利用許諾契約により連盟負担とします。</t>
    <rPh sb="3" eb="6">
      <t>チョサクケン</t>
    </rPh>
    <rPh sb="6" eb="9">
      <t>シヨウリョウ</t>
    </rPh>
    <rPh sb="11" eb="14">
      <t>ホウカツテキ</t>
    </rPh>
    <rPh sb="14" eb="16">
      <t>リヨウ</t>
    </rPh>
    <rPh sb="16" eb="18">
      <t>キョダク</t>
    </rPh>
    <rPh sb="18" eb="20">
      <t>ケイヤク</t>
    </rPh>
    <rPh sb="23" eb="25">
      <t>レンメイ</t>
    </rPh>
    <rPh sb="25" eb="27">
      <t>フタン</t>
    </rPh>
    <phoneticPr fontId="31"/>
  </si>
  <si>
    <r>
      <t>預け</t>
    </r>
    <r>
      <rPr>
        <sz val="9"/>
        <color indexed="8"/>
        <rFont val="ＭＳ ゴシック"/>
        <family val="3"/>
        <charset val="128"/>
      </rPr>
      <t>（追加含)</t>
    </r>
    <rPh sb="0" eb="1">
      <t>アズ</t>
    </rPh>
    <rPh sb="3" eb="5">
      <t>ツイカ</t>
    </rPh>
    <rPh sb="5" eb="6">
      <t>フク</t>
    </rPh>
    <phoneticPr fontId="31"/>
  </si>
  <si>
    <t>小　計</t>
    <rPh sb="0" eb="3">
      <t>ショウケイ</t>
    </rPh>
    <phoneticPr fontId="31"/>
  </si>
  <si>
    <t>※　プログラムは、部員用リボン数と同数を購入していただく事となっています。
　　　（プログラム数＝部員数＝リボン数となります）</t>
    <rPh sb="9" eb="11">
      <t>ブインスウ</t>
    </rPh>
    <rPh sb="11" eb="12">
      <t>ヨウ</t>
    </rPh>
    <rPh sb="15" eb="16">
      <t>スウ</t>
    </rPh>
    <rPh sb="17" eb="19">
      <t>ドウスウ</t>
    </rPh>
    <rPh sb="20" eb="22">
      <t>コウニュウ</t>
    </rPh>
    <rPh sb="28" eb="29">
      <t>コト</t>
    </rPh>
    <rPh sb="47" eb="48">
      <t>スウ</t>
    </rPh>
    <rPh sb="49" eb="52">
      <t>ブインスウ</t>
    </rPh>
    <rPh sb="56" eb="57">
      <t>スウ</t>
    </rPh>
    <phoneticPr fontId="31"/>
  </si>
  <si>
    <t>　　返券されない場合は全券売上として処理いたします。（紛失等は認めません）</t>
    <rPh sb="2" eb="3">
      <t>ヘンケン</t>
    </rPh>
    <rPh sb="8" eb="10">
      <t>バアイ</t>
    </rPh>
    <rPh sb="11" eb="13">
      <t>ゼンケン</t>
    </rPh>
    <rPh sb="13" eb="15">
      <t>ウリアゲ</t>
    </rPh>
    <rPh sb="18" eb="20">
      <t>ショリ</t>
    </rPh>
    <rPh sb="27" eb="29">
      <t>フンシツ</t>
    </rPh>
    <rPh sb="29" eb="30">
      <t>トウ</t>
    </rPh>
    <rPh sb="31" eb="32">
      <t>ミト</t>
    </rPh>
    <phoneticPr fontId="31"/>
  </si>
  <si>
    <t>受付担当印　　㊞</t>
    <rPh sb="0" eb="2">
      <t>ウケツケ</t>
    </rPh>
    <rPh sb="2" eb="4">
      <t>タントウ</t>
    </rPh>
    <rPh sb="4" eb="5">
      <t>イン</t>
    </rPh>
    <rPh sb="7" eb="8">
      <t>イン</t>
    </rPh>
    <phoneticPr fontId="31"/>
  </si>
  <si>
    <t>備　　考</t>
    <rPh sb="0" eb="4">
      <t>ビコウ</t>
    </rPh>
    <phoneticPr fontId="31"/>
  </si>
  <si>
    <r>
      <rPr>
        <sz val="11"/>
        <color indexed="8"/>
        <rFont val="ＭＳ ゴシック"/>
        <family val="3"/>
        <charset val="128"/>
      </rPr>
      <t>※　ピアノ使用料（税込）</t>
    </r>
    <r>
      <rPr>
        <sz val="9"/>
        <color indexed="8"/>
        <rFont val="ＭＳ 明朝"/>
        <family val="1"/>
        <charset val="128"/>
      </rPr>
      <t xml:space="preserve">
総使用料　÷　使用団体数</t>
    </r>
    <rPh sb="5" eb="8">
      <t>シヨウリョウ</t>
    </rPh>
    <rPh sb="9" eb="11">
      <t>ゼイコミ</t>
    </rPh>
    <rPh sb="14" eb="18">
      <t>ソウシヨウリョウ</t>
    </rPh>
    <rPh sb="21" eb="26">
      <t>シヨウダンタイスウ</t>
    </rPh>
    <phoneticPr fontId="31"/>
  </si>
  <si>
    <t>その後の追加枚数</t>
    <rPh sb="2" eb="3">
      <t>ゴ</t>
    </rPh>
    <rPh sb="4" eb="8">
      <t>ツイカマイスウ</t>
    </rPh>
    <phoneticPr fontId="31"/>
  </si>
  <si>
    <t>枚あり</t>
    <rPh sb="0" eb="1">
      <t>マイアリ</t>
    </rPh>
    <phoneticPr fontId="31"/>
  </si>
  <si>
    <r>
      <t>この書類は、団体受付を円滑にするために作成したものです。必要事項を記入して、</t>
    </r>
    <r>
      <rPr>
        <b/>
        <sz val="12"/>
        <color indexed="8"/>
        <rFont val="ＭＳ Ｐゴシック"/>
        <family val="3"/>
        <charset val="128"/>
      </rPr>
      <t>団体受付時に提出</t>
    </r>
    <r>
      <rPr>
        <sz val="12"/>
        <color indexed="8"/>
        <rFont val="ＭＳ Ｐ明朝"/>
        <family val="1"/>
        <charset val="128"/>
      </rPr>
      <t>の上、精算を済ませてください。</t>
    </r>
    <rPh sb="2" eb="4">
      <t>ショルイ</t>
    </rPh>
    <rPh sb="6" eb="10">
      <t>ダンタイウケツケ</t>
    </rPh>
    <rPh sb="11" eb="13">
      <t>エンカツ</t>
    </rPh>
    <rPh sb="19" eb="21">
      <t>サクセイ</t>
    </rPh>
    <rPh sb="28" eb="32">
      <t>ヒツヨウジコウ</t>
    </rPh>
    <rPh sb="33" eb="35">
      <t>キニュウ</t>
    </rPh>
    <rPh sb="38" eb="43">
      <t>ダンタイウケツケジ</t>
    </rPh>
    <rPh sb="44" eb="46">
      <t>テイシュツ</t>
    </rPh>
    <rPh sb="47" eb="48">
      <t>ウエ</t>
    </rPh>
    <rPh sb="49" eb="51">
      <t>セイサン</t>
    </rPh>
    <rPh sb="52" eb="53">
      <t>ス</t>
    </rPh>
    <phoneticPr fontId="31"/>
  </si>
  <si>
    <t>※連盟事務局記入ページです。</t>
    <rPh sb="1" eb="3">
      <t>レンメイ</t>
    </rPh>
    <rPh sb="3" eb="6">
      <t>ジムキョク</t>
    </rPh>
    <rPh sb="6" eb="8">
      <t>キニュウ</t>
    </rPh>
    <phoneticPr fontId="31"/>
  </si>
  <si>
    <t>記入後は、最下部のタブを右クリックして「表示しない」を選択します。</t>
    <rPh sb="0" eb="3">
      <t>キニュウゴ</t>
    </rPh>
    <rPh sb="5" eb="8">
      <t>サイカブ</t>
    </rPh>
    <rPh sb="12" eb="13">
      <t>ミギ</t>
    </rPh>
    <rPh sb="20" eb="22">
      <t>ヒョウジ</t>
    </rPh>
    <rPh sb="27" eb="29">
      <t>センタクシ</t>
    </rPh>
    <phoneticPr fontId="31"/>
  </si>
  <si>
    <t>（提出書類Ｅ）</t>
    <rPh sb="1" eb="3">
      <t>テイシュツ</t>
    </rPh>
    <rPh sb="3" eb="5">
      <t>ショルイ</t>
    </rPh>
    <phoneticPr fontId="31"/>
  </si>
  <si>
    <t>　鹿児島県吹奏楽連盟
 　　　　　　ＴＥＬ（０９９）２１３－４００４</t>
    <rPh sb="1" eb="5">
      <t>カゴシマケン</t>
    </rPh>
    <rPh sb="5" eb="10">
      <t>スイソウガクレンメイ</t>
    </rPh>
    <phoneticPr fontId="1"/>
  </si>
  <si>
    <t>※　ピアノは上手固定とします。その他の楽器は分かるように図示してください。</t>
    <rPh sb="6" eb="8">
      <t>カミテ</t>
    </rPh>
    <rPh sb="8" eb="10">
      <t>コテイ</t>
    </rPh>
    <rPh sb="17" eb="18">
      <t>タ</t>
    </rPh>
    <rPh sb="19" eb="21">
      <t>ガッキ</t>
    </rPh>
    <rPh sb="22" eb="23">
      <t>ワ</t>
    </rPh>
    <rPh sb="28" eb="30">
      <t>ズシ</t>
    </rPh>
    <phoneticPr fontId="28"/>
  </si>
  <si>
    <t>自 ２０１６年 ７月２６日
至 ２０１６年 ８月　２日</t>
    <rPh sb="0" eb="1">
      <t>ジブン</t>
    </rPh>
    <rPh sb="6" eb="7">
      <t>ネン</t>
    </rPh>
    <rPh sb="9" eb="10">
      <t>ガツ</t>
    </rPh>
    <rPh sb="12" eb="13">
      <t>ニチ</t>
    </rPh>
    <rPh sb="14" eb="15">
      <t>イタ</t>
    </rPh>
    <rPh sb="20" eb="21">
      <t>ネン</t>
    </rPh>
    <rPh sb="23" eb="24">
      <t>ガツ</t>
    </rPh>
    <rPh sb="26" eb="27">
      <t>ニチ</t>
    </rPh>
    <phoneticPr fontId="1"/>
  </si>
  <si>
    <t>ピアノ</t>
    <phoneticPr fontId="28"/>
  </si>
  <si>
    <t>ピアノ
椅子</t>
    <rPh sb="4" eb="6">
      <t>イス</t>
    </rPh>
    <phoneticPr fontId="28"/>
  </si>
  <si>
    <r>
      <t>　収録・販売されることを</t>
    </r>
    <r>
      <rPr>
        <sz val="11"/>
        <color indexed="8"/>
        <rFont val="ＭＳ ゴシック"/>
        <family val="3"/>
        <charset val="128"/>
      </rPr>
      <t>　　　　</t>
    </r>
    <rPh sb="1" eb="3">
      <t>シュウロク</t>
    </rPh>
    <rPh sb="4" eb="6">
      <t>ハンバイ</t>
    </rPh>
    <phoneticPr fontId="16"/>
  </si>
  <si>
    <r>
      <t>　　　　　　　　　　　　</t>
    </r>
    <r>
      <rPr>
        <sz val="11"/>
        <color indexed="8"/>
        <rFont val="ＭＳ ゴシック"/>
        <family val="3"/>
        <charset val="128"/>
      </rPr>
      <t>　　　　</t>
    </r>
    <phoneticPr fontId="16"/>
  </si>
  <si>
    <r>
      <t>◎プリントアウトは</t>
    </r>
    <r>
      <rPr>
        <sz val="16"/>
        <color indexed="10"/>
        <rFont val="ＭＳ Ｐゴシック"/>
        <family val="3"/>
        <charset val="128"/>
      </rPr>
      <t>モノクロ印刷</t>
    </r>
    <r>
      <rPr>
        <sz val="16"/>
        <rFont val="ＭＳ Ｐゴシック"/>
        <family val="3"/>
        <charset val="128"/>
      </rPr>
      <t>をします。未入力のセルが黄色で残っている場合、特にご注意ください。
(</t>
    </r>
    <r>
      <rPr>
        <sz val="16"/>
        <color indexed="10"/>
        <rFont val="ＭＳ Ｐゴシック"/>
        <family val="3"/>
        <charset val="128"/>
      </rPr>
      <t>入力不要のセルには0を入力</t>
    </r>
    <r>
      <rPr>
        <sz val="16"/>
        <rFont val="ＭＳ Ｐゴシック"/>
        <family val="3"/>
        <charset val="128"/>
      </rPr>
      <t>して下さい）
◎</t>
    </r>
    <r>
      <rPr>
        <sz val="16"/>
        <color indexed="10"/>
        <rFont val="ＭＳ Ｐゴシック"/>
        <family val="3"/>
        <charset val="128"/>
      </rPr>
      <t>外字については●等で入力</t>
    </r>
    <r>
      <rPr>
        <sz val="16"/>
        <rFont val="ＭＳ Ｐゴシック"/>
        <family val="3"/>
        <charset val="128"/>
      </rPr>
      <t>し，印刷した用紙に</t>
    </r>
    <r>
      <rPr>
        <sz val="16"/>
        <color indexed="10"/>
        <rFont val="ＭＳ Ｐゴシック"/>
        <family val="3"/>
        <charset val="128"/>
      </rPr>
      <t>手書きでご指示</t>
    </r>
    <r>
      <rPr>
        <sz val="16"/>
        <rFont val="ＭＳ Ｐゴシック"/>
        <family val="3"/>
        <charset val="128"/>
      </rPr>
      <t>下さい。
◎プリントアウトの際は，代表者会議で配布されたカラー紙の</t>
    </r>
    <r>
      <rPr>
        <sz val="16"/>
        <color indexed="10"/>
        <rFont val="ＭＳ Ｐゴシック"/>
        <family val="3"/>
        <charset val="128"/>
      </rPr>
      <t>裏面に印刷</t>
    </r>
    <r>
      <rPr>
        <sz val="16"/>
        <rFont val="ＭＳ Ｐゴシック"/>
        <family val="3"/>
        <charset val="128"/>
      </rPr>
      <t>してください。
◎連盟へのメール送信は，このExcelデータをそのままデスクトップ等に保存し，メールに添付して送信して下さい。その際，</t>
    </r>
    <r>
      <rPr>
        <sz val="16"/>
        <color indexed="10"/>
        <rFont val="ＭＳ Ｐゴシック"/>
        <family val="3"/>
        <charset val="128"/>
      </rPr>
      <t>学校名，指導者名をお忘れなく</t>
    </r>
    <r>
      <rPr>
        <sz val="16"/>
        <rFont val="ＭＳ Ｐゴシック"/>
        <family val="3"/>
        <charset val="128"/>
      </rPr>
      <t>記載お願いします。</t>
    </r>
    <rPh sb="13" eb="15">
      <t>インサツ</t>
    </rPh>
    <rPh sb="20" eb="21">
      <t>ミリュウリョク</t>
    </rPh>
    <rPh sb="21" eb="23">
      <t>ニュウリョク</t>
    </rPh>
    <rPh sb="27" eb="29">
      <t>キイロ</t>
    </rPh>
    <rPh sb="30" eb="31">
      <t>ノコ</t>
    </rPh>
    <rPh sb="35" eb="37">
      <t>バアイ</t>
    </rPh>
    <rPh sb="38" eb="39">
      <t>トク</t>
    </rPh>
    <rPh sb="41" eb="43">
      <t>チュウイ</t>
    </rPh>
    <rPh sb="50" eb="52">
      <t>ニュウリョク</t>
    </rPh>
    <rPh sb="52" eb="54">
      <t>フヨウ</t>
    </rPh>
    <rPh sb="61" eb="63">
      <t>ニュウリョク</t>
    </rPh>
    <rPh sb="65" eb="66">
      <t>クダ</t>
    </rPh>
    <rPh sb="71" eb="73">
      <t>ガイジ</t>
    </rPh>
    <rPh sb="79" eb="80">
      <t>トウ</t>
    </rPh>
    <rPh sb="81" eb="83">
      <t>ニュウリョク</t>
    </rPh>
    <rPh sb="85" eb="87">
      <t>インサツ</t>
    </rPh>
    <rPh sb="89" eb="91">
      <t>ヨウシ</t>
    </rPh>
    <rPh sb="92" eb="94">
      <t>テガ</t>
    </rPh>
    <rPh sb="97" eb="99">
      <t>シジ</t>
    </rPh>
    <rPh sb="99" eb="100">
      <t>クダ</t>
    </rPh>
    <rPh sb="146" eb="148">
      <t>レンメイ</t>
    </rPh>
    <rPh sb="153" eb="155">
      <t>ソウシン</t>
    </rPh>
    <rPh sb="178" eb="179">
      <t>トウ</t>
    </rPh>
    <rPh sb="180" eb="182">
      <t>ホゾン</t>
    </rPh>
    <rPh sb="188" eb="190">
      <t>テンプ</t>
    </rPh>
    <rPh sb="192" eb="194">
      <t>ソウシン</t>
    </rPh>
    <rPh sb="196" eb="197">
      <t>クダ</t>
    </rPh>
    <rPh sb="202" eb="203">
      <t>サイ</t>
    </rPh>
    <rPh sb="204" eb="207">
      <t>ガッコウメイ</t>
    </rPh>
    <rPh sb="208" eb="211">
      <t>シドウシャ</t>
    </rPh>
    <rPh sb="211" eb="212">
      <t>メイ</t>
    </rPh>
    <rPh sb="214" eb="215">
      <t>ワス</t>
    </rPh>
    <rPh sb="218" eb="220">
      <t>キサイ</t>
    </rPh>
    <rPh sb="221" eb="222">
      <t>ネガ</t>
    </rPh>
    <phoneticPr fontId="1"/>
  </si>
  <si>
    <t>※入力出来ない外字等はプリントアウト後に</t>
    <rPh sb="1" eb="3">
      <t>ニュウリョク</t>
    </rPh>
    <rPh sb="3" eb="5">
      <t>デキ</t>
    </rPh>
    <rPh sb="7" eb="9">
      <t>ガイジ</t>
    </rPh>
    <rPh sb="9" eb="10">
      <t>トウ</t>
    </rPh>
    <rPh sb="18" eb="19">
      <t>ゴ</t>
    </rPh>
    <phoneticPr fontId="1"/>
  </si>
  <si>
    <t>参加種目</t>
    <rPh sb="0" eb="2">
      <t>さんか</t>
    </rPh>
    <rPh sb="2" eb="4">
      <t>しゅもく</t>
    </rPh>
    <phoneticPr fontId="18" type="Hiragana"/>
  </si>
  <si>
    <t>②</t>
    <phoneticPr fontId="18" type="Hiragana"/>
  </si>
  <si>
    <t>③</t>
    <phoneticPr fontId="18" type="Hiragana"/>
  </si>
  <si>
    <t>使用曲目</t>
    <rPh sb="0" eb="3">
      <t>しようきょく</t>
    </rPh>
    <rPh sb="3" eb="4">
      <t>もく</t>
    </rPh>
    <phoneticPr fontId="18" type="Hiragana"/>
  </si>
  <si>
    <t>曲　名</t>
    <rPh sb="0" eb="1">
      <t>きょく</t>
    </rPh>
    <rPh sb="2" eb="3">
      <t>めい</t>
    </rPh>
    <phoneticPr fontId="18" type="Hiragana"/>
  </si>
  <si>
    <t>①</t>
    <phoneticPr fontId="18" type="Hiragana"/>
  </si>
  <si>
    <t>作・編曲者</t>
    <rPh sb="0" eb="1">
      <t>サク</t>
    </rPh>
    <rPh sb="2" eb="5">
      <t>ヘンキョクシャ</t>
    </rPh>
    <phoneticPr fontId="16"/>
  </si>
  <si>
    <t>合計時間</t>
    <rPh sb="0" eb="2">
      <t>ごうけい</t>
    </rPh>
    <rPh sb="2" eb="4">
      <t>じかん</t>
    </rPh>
    <phoneticPr fontId="18" type="Hiragana"/>
  </si>
  <si>
    <t>＊当団体の演奏について，吹奏楽連盟指定の各社により録音･写真撮影･ビデオ</t>
    <rPh sb="1" eb="2">
      <t>トウ</t>
    </rPh>
    <rPh sb="2" eb="4">
      <t>ダンタイ</t>
    </rPh>
    <rPh sb="5" eb="7">
      <t>エンソウ</t>
    </rPh>
    <rPh sb="12" eb="15">
      <t>スイソウガク</t>
    </rPh>
    <rPh sb="15" eb="17">
      <t>レンメイ</t>
    </rPh>
    <rPh sb="17" eb="19">
      <t>シテイ</t>
    </rPh>
    <rPh sb="20" eb="22">
      <t>カクシャ</t>
    </rPh>
    <rPh sb="25" eb="27">
      <t>ロクオン</t>
    </rPh>
    <rPh sb="28" eb="32">
      <t>シャシンサツエイ</t>
    </rPh>
    <phoneticPr fontId="16"/>
  </si>
  <si>
    <t>＊プログラムに団体名，指揮者名，出演者名が記載されることを</t>
    <rPh sb="7" eb="10">
      <t>ダンタイメイ</t>
    </rPh>
    <rPh sb="11" eb="15">
      <t>シキシャメイ</t>
    </rPh>
    <rPh sb="16" eb="20">
      <t>シュツエンシャメイ</t>
    </rPh>
    <rPh sb="21" eb="23">
      <t>キサイ</t>
    </rPh>
    <phoneticPr fontId="16"/>
  </si>
  <si>
    <t>指導者名</t>
    <rPh sb="0" eb="3">
      <t>シドウシャ</t>
    </rPh>
    <rPh sb="3" eb="4">
      <t>メイ</t>
    </rPh>
    <phoneticPr fontId="16"/>
  </si>
  <si>
    <t>(提出書類Ａ）</t>
    <rPh sb="1" eb="3">
      <t>テイシュツ</t>
    </rPh>
    <rPh sb="3" eb="5">
      <t>ショルイ</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</si>
  <si>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</si>
  <si>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</si>
  <si>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</si>
  <si>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ＤＭ氏名</t>
    <rPh sb="2" eb="4">
      <t>シメイ</t>
    </rPh>
    <phoneticPr fontId="1"/>
  </si>
  <si>
    <t>指導者</t>
    <rPh sb="0" eb="3">
      <t>シドウシャ</t>
    </rPh>
    <phoneticPr fontId="1"/>
  </si>
  <si>
    <t>使用曲</t>
    <rPh sb="0" eb="3">
      <t>シヨウキョク</t>
    </rPh>
    <phoneticPr fontId="1"/>
  </si>
  <si>
    <t>演奏順</t>
    <rPh sb="0" eb="3">
      <t>エンソウジュン</t>
    </rPh>
    <phoneticPr fontId="1"/>
  </si>
  <si>
    <t>曲　　　名　　※</t>
    <rPh sb="0" eb="1">
      <t>キョク</t>
    </rPh>
    <rPh sb="4" eb="5">
      <t>メイ</t>
    </rPh>
    <phoneticPr fontId="1"/>
  </si>
  <si>
    <t>作曲者</t>
    <rPh sb="0" eb="3">
      <t>サッキョクシャ</t>
    </rPh>
    <phoneticPr fontId="1"/>
  </si>
  <si>
    <t>編曲者</t>
    <rPh sb="0" eb="3">
      <t>ヘンキョクシャ</t>
    </rPh>
    <phoneticPr fontId="1"/>
  </si>
  <si>
    <t>演奏時間　※</t>
    <rPh sb="0" eb="2">
      <t>エンソウ</t>
    </rPh>
    <rPh sb="2" eb="4">
      <t>ジカン</t>
    </rPh>
    <phoneticPr fontId="1"/>
  </si>
  <si>
    <t>※著作権申請にも使用します。メドレーまたは組曲を抜粋して演奏する場合，曲名及び時間を一曲ごとにすべて記入して下さい。</t>
    <rPh sb="1" eb="4">
      <t>チョサクケン</t>
    </rPh>
    <rPh sb="4" eb="6">
      <t>シンセイ</t>
    </rPh>
    <rPh sb="8" eb="10">
      <t>シヨウ</t>
    </rPh>
    <rPh sb="21" eb="23">
      <t>クミキョク</t>
    </rPh>
    <rPh sb="24" eb="26">
      <t>バッスイ</t>
    </rPh>
    <rPh sb="28" eb="30">
      <t>エンソウ</t>
    </rPh>
    <rPh sb="32" eb="34">
      <t>バアイ</t>
    </rPh>
    <rPh sb="35" eb="37">
      <t>キョクメイ</t>
    </rPh>
    <rPh sb="37" eb="38">
      <t>オヨ</t>
    </rPh>
    <rPh sb="39" eb="41">
      <t>ジカン</t>
    </rPh>
    <rPh sb="42" eb="44">
      <t>イッキョク</t>
    </rPh>
    <rPh sb="50" eb="52">
      <t>キニュウ</t>
    </rPh>
    <rPh sb="54" eb="55">
      <t>クダ</t>
    </rPh>
    <phoneticPr fontId="1"/>
  </si>
  <si>
    <t>Ａ）プログラム原稿</t>
    <rPh sb="7" eb="9">
      <t>ゲンコウ</t>
    </rPh>
    <phoneticPr fontId="31"/>
  </si>
  <si>
    <t>Ｂ）アナウンス原稿</t>
    <rPh sb="7" eb="9">
      <t>ゲンコウ</t>
    </rPh>
    <phoneticPr fontId="31"/>
  </si>
  <si>
    <t>Ｃ）ステージ進行図</t>
    <rPh sb="6" eb="8">
      <t>シンコウ</t>
    </rPh>
    <rPh sb="8" eb="9">
      <t>ズ</t>
    </rPh>
    <phoneticPr fontId="31"/>
  </si>
  <si>
    <t>Ｄ）物品申込み</t>
    <rPh sb="2" eb="4">
      <t>ブッピン</t>
    </rPh>
    <rPh sb="4" eb="6">
      <t>モウシコ</t>
    </rPh>
    <phoneticPr fontId="31"/>
  </si>
  <si>
    <t>（提出書類Ｂ）</t>
    <rPh sb="1" eb="3">
      <t>テイシュツ</t>
    </rPh>
    <rPh sb="3" eb="5">
      <t>ショルイ</t>
    </rPh>
    <phoneticPr fontId="31"/>
  </si>
  <si>
    <t>ふりがな</t>
    <phoneticPr fontId="16"/>
  </si>
  <si>
    <t>参加種目</t>
    <rPh sb="0" eb="2">
      <t>サンカ</t>
    </rPh>
    <rPh sb="2" eb="4">
      <t>シュモク</t>
    </rPh>
    <phoneticPr fontId="31"/>
  </si>
  <si>
    <r>
      <rPr>
        <b/>
        <sz val="16"/>
        <color indexed="8"/>
        <rFont val="ＭＳ Ｐ明朝"/>
        <family val="1"/>
        <charset val="128"/>
      </rPr>
      <t>テーマ</t>
    </r>
    <r>
      <rPr>
        <sz val="11"/>
        <color indexed="8"/>
        <rFont val="ＭＳ Ｐ明朝"/>
        <family val="1"/>
        <charset val="128"/>
      </rPr>
      <t>(小学校，フェスティバルの部のみ)</t>
    </r>
    <phoneticPr fontId="31"/>
  </si>
  <si>
    <t>④</t>
    <phoneticPr fontId="18" type="Hiragana"/>
  </si>
  <si>
    <t>団
体
名</t>
    <phoneticPr fontId="1"/>
  </si>
  <si>
    <r>
      <rPr>
        <b/>
        <sz val="14"/>
        <color indexed="8"/>
        <rFont val="ＭＳ Ｐゴシック"/>
        <family val="3"/>
        <charset val="128"/>
      </rPr>
      <t>テーマタイトル</t>
    </r>
    <r>
      <rPr>
        <sz val="11"/>
        <color theme="1"/>
        <rFont val="ＭＳ Ｐゴシック"/>
        <family val="3"/>
        <charset val="128"/>
        <scheme val="minor"/>
      </rPr>
      <t xml:space="preserve">
※小学校マーチングスタイル
　フェスティバル部門のみ</t>
    </r>
    <rPh sb="9" eb="12">
      <t>ショウガッコウ</t>
    </rPh>
    <rPh sb="30" eb="32">
      <t>ブモン</t>
    </rPh>
    <phoneticPr fontId="1"/>
  </si>
  <si>
    <t>（提出書類Ｃ）</t>
    <rPh sb="1" eb="3">
      <t>テイシュツ</t>
    </rPh>
    <rPh sb="3" eb="5">
      <t>ショルイ</t>
    </rPh>
    <phoneticPr fontId="31"/>
  </si>
  <si>
    <t>舞台進行図</t>
    <rPh sb="0" eb="2">
      <t>ブタイ</t>
    </rPh>
    <rPh sb="2" eb="5">
      <t>シンコウズ</t>
    </rPh>
    <phoneticPr fontId="31"/>
  </si>
  <si>
    <t>（提出書類Ｄ）</t>
    <rPh sb="1" eb="3">
      <t>テイシュツ</t>
    </rPh>
    <rPh sb="3" eb="5">
      <t>ショルイ</t>
    </rPh>
    <phoneticPr fontId="31"/>
  </si>
  <si>
    <t>物品申込書</t>
    <rPh sb="0" eb="2">
      <t>ブッピン</t>
    </rPh>
    <rPh sb="2" eb="5">
      <t>モウシコミショ</t>
    </rPh>
    <phoneticPr fontId="31"/>
  </si>
  <si>
    <t>部</t>
    <rPh sb="0" eb="1">
      <t>ブ</t>
    </rPh>
    <phoneticPr fontId="48"/>
  </si>
  <si>
    <t>個</t>
    <rPh sb="0" eb="1">
      <t>コ</t>
    </rPh>
    <phoneticPr fontId="48"/>
  </si>
  <si>
    <t>本</t>
    <rPh sb="0" eb="1">
      <t>ホン</t>
    </rPh>
    <phoneticPr fontId="48"/>
  </si>
  <si>
    <t>※代金の支払いは，当日の団体受付で済ますこと</t>
    <rPh sb="1" eb="3">
      <t>ダイキン</t>
    </rPh>
    <rPh sb="4" eb="6">
      <t>シハラ</t>
    </rPh>
    <rPh sb="9" eb="11">
      <t>トウジツ</t>
    </rPh>
    <rPh sb="12" eb="14">
      <t>ダンタイ</t>
    </rPh>
    <rPh sb="14" eb="16">
      <t>ウケツケ</t>
    </rPh>
    <rPh sb="17" eb="18">
      <t>ス</t>
    </rPh>
    <phoneticPr fontId="48"/>
  </si>
  <si>
    <t>プログラム
(1部200円）</t>
    <rPh sb="8" eb="9">
      <t>ブ</t>
    </rPh>
    <rPh sb="12" eb="13">
      <t>エン</t>
    </rPh>
    <phoneticPr fontId="48"/>
  </si>
  <si>
    <t>バッジ
(1個300円)</t>
    <rPh sb="6" eb="7">
      <t>コ</t>
    </rPh>
    <rPh sb="10" eb="11">
      <t>エン</t>
    </rPh>
    <phoneticPr fontId="48"/>
  </si>
  <si>
    <t>楽器運搬補助タグ
(無料）</t>
    <rPh sb="0" eb="2">
      <t>ガッキ</t>
    </rPh>
    <rPh sb="2" eb="4">
      <t>ウンパン</t>
    </rPh>
    <rPh sb="4" eb="6">
      <t>ホジョ</t>
    </rPh>
    <rPh sb="10" eb="12">
      <t>ムリョウ</t>
    </rPh>
    <phoneticPr fontId="48"/>
  </si>
  <si>
    <t>リボン
(顧問用，無料）</t>
    <rPh sb="5" eb="7">
      <t>コモン</t>
    </rPh>
    <rPh sb="7" eb="8">
      <t>ヨウ</t>
    </rPh>
    <rPh sb="9" eb="11">
      <t>ムリョウ</t>
    </rPh>
    <phoneticPr fontId="48"/>
  </si>
  <si>
    <t>番</t>
    <rPh sb="0" eb="1">
      <t>バン</t>
    </rPh>
    <phoneticPr fontId="31"/>
  </si>
  <si>
    <t>参加者数</t>
    <rPh sb="0" eb="4">
      <t>サンカシャスウ</t>
    </rPh>
    <phoneticPr fontId="31"/>
  </si>
  <si>
    <t>いずれも申込数</t>
    <rPh sb="4" eb="7">
      <t>モウシコミスウ</t>
    </rPh>
    <phoneticPr fontId="31"/>
  </si>
  <si>
    <t>A</t>
    <phoneticPr fontId="31"/>
  </si>
  <si>
    <t>①団体参加料</t>
    <rPh sb="1" eb="3">
      <t>ダンタイ</t>
    </rPh>
    <rPh sb="3" eb="6">
      <t>サンカリョウ</t>
    </rPh>
    <phoneticPr fontId="31"/>
  </si>
  <si>
    <t>②個人参加料</t>
    <rPh sb="1" eb="6">
      <t>コジンサンカリョウ</t>
    </rPh>
    <phoneticPr fontId="31"/>
  </si>
  <si>
    <t>③プログラム</t>
    <phoneticPr fontId="31"/>
  </si>
  <si>
    <t xml:space="preserve">  ④バッジ</t>
    <phoneticPr fontId="31"/>
  </si>
  <si>
    <t>（当日提出）</t>
    <rPh sb="1" eb="3">
      <t>トウジツ</t>
    </rPh>
    <rPh sb="3" eb="5">
      <t>テイシュツ</t>
    </rPh>
    <phoneticPr fontId="31"/>
  </si>
  <si>
    <t>指導者名</t>
    <rPh sb="0" eb="3">
      <t>シドウシャ</t>
    </rPh>
    <rPh sb="3" eb="4">
      <t>メイ</t>
    </rPh>
    <phoneticPr fontId="31"/>
  </si>
  <si>
    <t>Ｅ）　変更届</t>
    <rPh sb="3" eb="6">
      <t>ヘンコウトドケ</t>
    </rPh>
    <phoneticPr fontId="31"/>
  </si>
  <si>
    <t>（変更届　Ｅ）</t>
    <rPh sb="1" eb="4">
      <t>ヘンコウトドケ</t>
    </rPh>
    <phoneticPr fontId="31"/>
  </si>
  <si>
    <t>Fax送信票</t>
    <rPh sb="3" eb="6">
      <t>ソウシンヒョウ</t>
    </rPh>
    <phoneticPr fontId="31"/>
  </si>
  <si>
    <r>
      <t>県吹奏楽連盟FAX番号　　</t>
    </r>
    <r>
      <rPr>
        <sz val="16"/>
        <color indexed="8"/>
        <rFont val="ＭＳ Ｐゴシック"/>
        <family val="3"/>
        <charset val="128"/>
      </rPr>
      <t>（０９９）２１３－４００５</t>
    </r>
    <rPh sb="0" eb="1">
      <t>ケン</t>
    </rPh>
    <rPh sb="1" eb="6">
      <t>スイソウガクレンメイ</t>
    </rPh>
    <rPh sb="9" eb="11">
      <t>バンゴウ</t>
    </rPh>
    <phoneticPr fontId="51"/>
  </si>
  <si>
    <t>発信日時</t>
    <rPh sb="0" eb="2">
      <t>ハッシン</t>
    </rPh>
    <rPh sb="2" eb="4">
      <t>ニチジ</t>
    </rPh>
    <phoneticPr fontId="51"/>
  </si>
  <si>
    <t>団体名</t>
    <rPh sb="0" eb="3">
      <t>ダンタイメイ</t>
    </rPh>
    <phoneticPr fontId="51"/>
  </si>
  <si>
    <t>指導責任者名</t>
    <rPh sb="0" eb="2">
      <t>シドウ</t>
    </rPh>
    <rPh sb="2" eb="5">
      <t>セキニンシャ</t>
    </rPh>
    <rPh sb="5" eb="6">
      <t>メイ</t>
    </rPh>
    <phoneticPr fontId="51"/>
  </si>
  <si>
    <t>日</t>
    <rPh sb="0" eb="1">
      <t>ニチ</t>
    </rPh>
    <phoneticPr fontId="51"/>
  </si>
  <si>
    <t>月</t>
    <rPh sb="0" eb="1">
      <t>ガツ</t>
    </rPh>
    <phoneticPr fontId="51"/>
  </si>
  <si>
    <t>時</t>
    <rPh sb="0" eb="1">
      <t>ジ</t>
    </rPh>
    <phoneticPr fontId="51"/>
  </si>
  <si>
    <t>事務局確認印</t>
    <rPh sb="0" eb="3">
      <t>ジムキョク</t>
    </rPh>
    <rPh sb="3" eb="6">
      <t>カクニンイン</t>
    </rPh>
    <phoneticPr fontId="51"/>
  </si>
  <si>
    <t>◇　諸連絡は，必ずこのFAX用紙をご利用ください。</t>
    <rPh sb="2" eb="3">
      <t>ショ</t>
    </rPh>
    <rPh sb="3" eb="5">
      <t>レンラク</t>
    </rPh>
    <rPh sb="7" eb="8">
      <t>カナラ</t>
    </rPh>
    <rPh sb="14" eb="16">
      <t>ヨウシ</t>
    </rPh>
    <rPh sb="18" eb="20">
      <t>リヨウ</t>
    </rPh>
    <phoneticPr fontId="51"/>
  </si>
  <si>
    <t>◇　受信後確認印を押して返送しますので，返送がない場合はご連絡ください。</t>
    <rPh sb="2" eb="5">
      <t>ジュシンゴ</t>
    </rPh>
    <rPh sb="5" eb="8">
      <t>カクニンイン</t>
    </rPh>
    <rPh sb="9" eb="10">
      <t>オ</t>
    </rPh>
    <rPh sb="12" eb="14">
      <t>ヘンソウ</t>
    </rPh>
    <rPh sb="20" eb="22">
      <t>ヘンソウ</t>
    </rPh>
    <rPh sb="25" eb="27">
      <t>バアイ</t>
    </rPh>
    <rPh sb="29" eb="31">
      <t>レンラク</t>
    </rPh>
    <phoneticPr fontId="51"/>
  </si>
  <si>
    <r>
      <rPr>
        <sz val="14"/>
        <color indexed="8"/>
        <rFont val="ＭＳ Ｐゴシック"/>
        <family val="3"/>
        <charset val="128"/>
      </rPr>
      <t>※提出書類変更届</t>
    </r>
    <r>
      <rPr>
        <sz val="11"/>
        <color theme="1"/>
        <rFont val="ＭＳ Ｐゴシック"/>
        <family val="3"/>
        <charset val="128"/>
        <scheme val="minor"/>
      </rPr>
      <t>(物品申込み，プログラム内容等）</t>
    </r>
    <rPh sb="1" eb="3">
      <t>テイシュツ</t>
    </rPh>
    <rPh sb="3" eb="5">
      <t>ショルイ</t>
    </rPh>
    <rPh sb="5" eb="8">
      <t>ヘンコウトドケ</t>
    </rPh>
    <rPh sb="9" eb="11">
      <t>ブッピン</t>
    </rPh>
    <rPh sb="11" eb="13">
      <t>モウシコ</t>
    </rPh>
    <rPh sb="20" eb="23">
      <t>ナイヨウトウ</t>
    </rPh>
    <phoneticPr fontId="51"/>
  </si>
  <si>
    <t>物品について</t>
    <rPh sb="0" eb="2">
      <t>ブッピン</t>
    </rPh>
    <phoneticPr fontId="51"/>
  </si>
  <si>
    <t>【　　</t>
    <phoneticPr fontId="51"/>
  </si>
  <si>
    <t>】</t>
    <phoneticPr fontId="51"/>
  </si>
  <si>
    <t>冊→</t>
    <rPh sb="0" eb="1">
      <t>サツ</t>
    </rPh>
    <phoneticPr fontId="51"/>
  </si>
  <si>
    <t>【</t>
    <phoneticPr fontId="51"/>
  </si>
  <si>
    <t>】</t>
    <phoneticPr fontId="51"/>
  </si>
  <si>
    <t>冊へ</t>
    <rPh sb="0" eb="1">
      <t>サツ</t>
    </rPh>
    <phoneticPr fontId="51"/>
  </si>
  <si>
    <t>個→</t>
    <rPh sb="0" eb="1">
      <t>コ</t>
    </rPh>
    <phoneticPr fontId="51"/>
  </si>
  <si>
    <t>個へ</t>
    <rPh sb="0" eb="1">
      <t>コ</t>
    </rPh>
    <phoneticPr fontId="51"/>
  </si>
  <si>
    <t>本→</t>
    <rPh sb="0" eb="1">
      <t>ホン</t>
    </rPh>
    <phoneticPr fontId="51"/>
  </si>
  <si>
    <t>本へ</t>
    <rPh sb="0" eb="1">
      <t>ホン</t>
    </rPh>
    <phoneticPr fontId="51"/>
  </si>
  <si>
    <t>プログラム原稿について</t>
    <rPh sb="5" eb="7">
      <t>ゲンコウ</t>
    </rPh>
    <phoneticPr fontId="51"/>
  </si>
  <si>
    <r>
      <rPr>
        <sz val="14"/>
        <color indexed="8"/>
        <rFont val="ＭＳ Ｐゴシック"/>
        <family val="3"/>
        <charset val="128"/>
      </rPr>
      <t>※前売り券追加申請</t>
    </r>
    <r>
      <rPr>
        <sz val="11"/>
        <color theme="1"/>
        <rFont val="ＭＳ Ｐゴシック"/>
        <family val="3"/>
        <charset val="128"/>
        <scheme val="minor"/>
      </rPr>
      <t>(申請受理後，郵送いたします）</t>
    </r>
    <rPh sb="1" eb="3">
      <t>マエウ</t>
    </rPh>
    <rPh sb="4" eb="5">
      <t>ケン</t>
    </rPh>
    <rPh sb="5" eb="7">
      <t>ツイカ</t>
    </rPh>
    <rPh sb="7" eb="9">
      <t>シンセイ</t>
    </rPh>
    <rPh sb="10" eb="12">
      <t>シンセイ</t>
    </rPh>
    <rPh sb="12" eb="14">
      <t>ジュリ</t>
    </rPh>
    <rPh sb="14" eb="15">
      <t>ゴ</t>
    </rPh>
    <rPh sb="16" eb="18">
      <t>ユウソウ</t>
    </rPh>
    <phoneticPr fontId="51"/>
  </si>
  <si>
    <t>代表者会議預け</t>
    <rPh sb="0" eb="5">
      <t>ダイヒョウシャカイギ</t>
    </rPh>
    <rPh sb="5" eb="6">
      <t>アズ</t>
    </rPh>
    <phoneticPr fontId="51"/>
  </si>
  <si>
    <t>追加希望枚数</t>
    <rPh sb="0" eb="2">
      <t>ツイカ</t>
    </rPh>
    <rPh sb="2" eb="4">
      <t>キボウ</t>
    </rPh>
    <rPh sb="4" eb="6">
      <t>マイスウ</t>
    </rPh>
    <phoneticPr fontId="51"/>
  </si>
  <si>
    <t>合計</t>
    <rPh sb="0" eb="2">
      <t>ゴウケイ</t>
    </rPh>
    <phoneticPr fontId="51"/>
  </si>
  <si>
    <t>枚になります</t>
    <rPh sb="0" eb="1">
      <t>マイ</t>
    </rPh>
    <phoneticPr fontId="51"/>
  </si>
  <si>
    <t>枚</t>
    <rPh sb="0" eb="1">
      <t>マイ</t>
    </rPh>
    <phoneticPr fontId="51"/>
  </si>
  <si>
    <t>※緊急連絡は，（099）213-4004へお電話ください</t>
    <rPh sb="1" eb="3">
      <t>キンキュウ</t>
    </rPh>
    <rPh sb="3" eb="5">
      <t>レンラク</t>
    </rPh>
    <rPh sb="22" eb="24">
      <t>デンワ</t>
    </rPh>
    <phoneticPr fontId="51"/>
  </si>
  <si>
    <t>　小学校バンドフェスティバル及びフェスティバルの部に出場する団体のみ提出してください。
座奏スタイルの団体は椅子の配置や打楽器等の位置を，マーチングスタイルの団体はスターティングフォーメーションの形と，大型楽器等（ピットパーカッション）の位置・手具等の配置など正確に書いてください。</t>
  </si>
  <si>
    <t>1個300円。
部員として一緒に行動する者は，必ず着用のこと。</t>
    <rPh sb="1" eb="2">
      <t>コ</t>
    </rPh>
    <rPh sb="5" eb="6">
      <t>エン</t>
    </rPh>
    <rPh sb="8" eb="10">
      <t>ブイン</t>
    </rPh>
    <rPh sb="13" eb="15">
      <t>イッショ</t>
    </rPh>
    <rPh sb="16" eb="18">
      <t>コウドウ</t>
    </rPh>
    <rPh sb="20" eb="21">
      <t>モノ</t>
    </rPh>
    <rPh sb="23" eb="24">
      <t>カナラ</t>
    </rPh>
    <rPh sb="25" eb="27">
      <t>チャクヨウ</t>
    </rPh>
    <phoneticPr fontId="48"/>
  </si>
  <si>
    <t>1部200円。
指導者，顧問用は贈呈します。
出演者は全員購入することとし，部員数を超えないこと。</t>
    <rPh sb="1" eb="2">
      <t>ブ</t>
    </rPh>
    <rPh sb="5" eb="6">
      <t>エン</t>
    </rPh>
    <rPh sb="8" eb="11">
      <t>シドウシャ</t>
    </rPh>
    <rPh sb="12" eb="14">
      <t>コモン</t>
    </rPh>
    <rPh sb="14" eb="15">
      <t>ヨウ</t>
    </rPh>
    <rPh sb="16" eb="18">
      <t>ゾウテイ</t>
    </rPh>
    <rPh sb="23" eb="26">
      <t>シュツエンシャ</t>
    </rPh>
    <rPh sb="27" eb="29">
      <t>ゼンイン</t>
    </rPh>
    <rPh sb="29" eb="31">
      <t>コウニュウ</t>
    </rPh>
    <rPh sb="38" eb="41">
      <t>ブインスウ</t>
    </rPh>
    <rPh sb="42" eb="43">
      <t>コ</t>
    </rPh>
    <phoneticPr fontId="48"/>
  </si>
  <si>
    <r>
      <t>指導責任者を含め，引率関係</t>
    </r>
    <r>
      <rPr>
        <u/>
        <sz val="9"/>
        <color indexed="8"/>
        <rFont val="ＭＳ Ｐゴシック"/>
        <family val="3"/>
        <charset val="128"/>
      </rPr>
      <t xml:space="preserve">3本まで
</t>
    </r>
    <r>
      <rPr>
        <sz val="9"/>
        <color indexed="8"/>
        <rFont val="ＭＳ Ｐゴシック"/>
        <family val="3"/>
        <charset val="128"/>
      </rPr>
      <t>(プログラム付，無料）</t>
    </r>
    <rPh sb="0" eb="2">
      <t>シドウ</t>
    </rPh>
    <rPh sb="2" eb="5">
      <t>セキニンシャ</t>
    </rPh>
    <rPh sb="6" eb="7">
      <t>フク</t>
    </rPh>
    <rPh sb="9" eb="11">
      <t>インソツ</t>
    </rPh>
    <rPh sb="11" eb="13">
      <t>カンケイ</t>
    </rPh>
    <rPh sb="14" eb="15">
      <t>ボン</t>
    </rPh>
    <rPh sb="24" eb="25">
      <t>ツキ</t>
    </rPh>
    <rPh sb="26" eb="28">
      <t>ムリョウ</t>
    </rPh>
    <phoneticPr fontId="48"/>
  </si>
  <si>
    <t>保護者等の楽器運搬手伝い用として５本まで</t>
    <rPh sb="0" eb="3">
      <t>ホゴシャ</t>
    </rPh>
    <rPh sb="3" eb="4">
      <t>トウ</t>
    </rPh>
    <rPh sb="5" eb="7">
      <t>ガッキ</t>
    </rPh>
    <rPh sb="7" eb="9">
      <t>ウンパン</t>
    </rPh>
    <rPh sb="9" eb="11">
      <t>テツダ</t>
    </rPh>
    <rPh sb="12" eb="13">
      <t>ヨウ</t>
    </rPh>
    <rPh sb="17" eb="18">
      <t>ホン</t>
    </rPh>
    <phoneticPr fontId="48"/>
  </si>
  <si>
    <t>団体名</t>
    <rPh sb="0" eb="3">
      <t>ダンタイメイ</t>
    </rPh>
    <phoneticPr fontId="55"/>
  </si>
  <si>
    <t>ふりがな</t>
    <phoneticPr fontId="55"/>
  </si>
  <si>
    <t>参加種目</t>
    <rPh sb="0" eb="2">
      <t>サンカ</t>
    </rPh>
    <rPh sb="2" eb="4">
      <t>シュモク</t>
    </rPh>
    <phoneticPr fontId="55"/>
  </si>
  <si>
    <t>参加部門</t>
    <rPh sb="0" eb="2">
      <t>サンカ</t>
    </rPh>
    <rPh sb="2" eb="4">
      <t>ブモン</t>
    </rPh>
    <phoneticPr fontId="55"/>
  </si>
  <si>
    <t>曲名①</t>
    <rPh sb="0" eb="2">
      <t>キョクメイ</t>
    </rPh>
    <phoneticPr fontId="55"/>
  </si>
  <si>
    <t>曲名②</t>
    <rPh sb="0" eb="2">
      <t>キョクメイ</t>
    </rPh>
    <phoneticPr fontId="55"/>
  </si>
  <si>
    <t>曲名③</t>
    <rPh sb="0" eb="2">
      <t>キョクメイ</t>
    </rPh>
    <phoneticPr fontId="55"/>
  </si>
  <si>
    <t>曲名④</t>
    <rPh sb="0" eb="2">
      <t>キョクメイ</t>
    </rPh>
    <phoneticPr fontId="55"/>
  </si>
  <si>
    <t>合計時間</t>
    <rPh sb="0" eb="2">
      <t>ゴウケイ</t>
    </rPh>
    <rPh sb="2" eb="4">
      <t>ジカン</t>
    </rPh>
    <phoneticPr fontId="55"/>
  </si>
  <si>
    <t>分</t>
    <rPh sb="0" eb="1">
      <t>プン</t>
    </rPh>
    <phoneticPr fontId="55"/>
  </si>
  <si>
    <t>秒</t>
    <rPh sb="0" eb="1">
      <t>ビョウ</t>
    </rPh>
    <phoneticPr fontId="55"/>
  </si>
  <si>
    <t>自由曲の編曲手続</t>
    <rPh sb="0" eb="3">
      <t>ジユウキョク</t>
    </rPh>
    <rPh sb="4" eb="6">
      <t>ヘンキョク</t>
    </rPh>
    <rPh sb="6" eb="8">
      <t>テツヅキ</t>
    </rPh>
    <phoneticPr fontId="55"/>
  </si>
  <si>
    <t>当団体の演奏について，吹奏楽連盟指定の各社により録音･写真撮影･ビデオ収録・販売されることを</t>
    <phoneticPr fontId="55"/>
  </si>
  <si>
    <t>団体所属長名</t>
    <rPh sb="0" eb="2">
      <t>ダンタイ</t>
    </rPh>
    <rPh sb="2" eb="5">
      <t>ショゾクチョウ</t>
    </rPh>
    <rPh sb="5" eb="6">
      <t>メイ</t>
    </rPh>
    <phoneticPr fontId="55"/>
  </si>
  <si>
    <t>指導者名</t>
    <rPh sb="0" eb="3">
      <t>シドウシャ</t>
    </rPh>
    <rPh sb="3" eb="4">
      <t>メイ</t>
    </rPh>
    <phoneticPr fontId="55"/>
  </si>
  <si>
    <t>団体所在地</t>
    <rPh sb="0" eb="2">
      <t>ダンタイ</t>
    </rPh>
    <rPh sb="2" eb="5">
      <t>ショザイチ</t>
    </rPh>
    <phoneticPr fontId="55"/>
  </si>
  <si>
    <t>〒</t>
    <phoneticPr fontId="55"/>
  </si>
  <si>
    <t>住所</t>
    <rPh sb="0" eb="2">
      <t>ジュウショ</t>
    </rPh>
    <phoneticPr fontId="55"/>
  </si>
  <si>
    <t>電話番号</t>
    <rPh sb="0" eb="2">
      <t>デンワ</t>
    </rPh>
    <rPh sb="2" eb="4">
      <t>バンゴウ</t>
    </rPh>
    <phoneticPr fontId="55"/>
  </si>
  <si>
    <t>責任者自宅</t>
    <rPh sb="0" eb="3">
      <t>セキニンシャ</t>
    </rPh>
    <rPh sb="3" eb="5">
      <t>ジタク</t>
    </rPh>
    <phoneticPr fontId="55"/>
  </si>
  <si>
    <t>緊急連絡先（携帯電話）</t>
    <rPh sb="0" eb="2">
      <t>キンキュウ</t>
    </rPh>
    <rPh sb="2" eb="5">
      <t>レンラクサキ</t>
    </rPh>
    <rPh sb="6" eb="8">
      <t>ケイタイ</t>
    </rPh>
    <rPh sb="8" eb="10">
      <t>デンワ</t>
    </rPh>
    <phoneticPr fontId="55"/>
  </si>
  <si>
    <t>演奏順</t>
    <rPh sb="0" eb="3">
      <t>エンソウジュン</t>
    </rPh>
    <phoneticPr fontId="55"/>
  </si>
  <si>
    <t>参加申込書</t>
    <rPh sb="0" eb="2">
      <t>サンカ</t>
    </rPh>
    <rPh sb="2" eb="5">
      <t>モウシコミショ</t>
    </rPh>
    <phoneticPr fontId="55"/>
  </si>
  <si>
    <t>基本情報</t>
    <rPh sb="0" eb="2">
      <t>キホン</t>
    </rPh>
    <rPh sb="2" eb="4">
      <t>ジョウホウ</t>
    </rPh>
    <phoneticPr fontId="55"/>
  </si>
  <si>
    <t>プログラム原稿</t>
    <rPh sb="5" eb="7">
      <t>ゲンコウ</t>
    </rPh>
    <phoneticPr fontId="55"/>
  </si>
  <si>
    <t>小学校</t>
    <rPh sb="0" eb="3">
      <t>ショウガッコウ</t>
    </rPh>
    <phoneticPr fontId="55"/>
  </si>
  <si>
    <t>中学校</t>
    <rPh sb="0" eb="3">
      <t>チュウガッコウ</t>
    </rPh>
    <phoneticPr fontId="55"/>
  </si>
  <si>
    <t>高校</t>
    <rPh sb="0" eb="2">
      <t>コウコウ</t>
    </rPh>
    <phoneticPr fontId="55"/>
  </si>
  <si>
    <t>番</t>
    <rPh sb="0" eb="1">
      <t>バン</t>
    </rPh>
    <phoneticPr fontId="55"/>
  </si>
  <si>
    <t>演奏人数</t>
    <rPh sb="0" eb="2">
      <t>エンソウ</t>
    </rPh>
    <rPh sb="2" eb="4">
      <t>ニンズウ</t>
    </rPh>
    <phoneticPr fontId="55"/>
  </si>
  <si>
    <t>DM氏名</t>
    <rPh sb="2" eb="4">
      <t>シメイ</t>
    </rPh>
    <phoneticPr fontId="55"/>
  </si>
  <si>
    <t>作曲者</t>
    <rPh sb="0" eb="3">
      <t>サッキョクシャ</t>
    </rPh>
    <phoneticPr fontId="55"/>
  </si>
  <si>
    <t>編曲者</t>
    <rPh sb="0" eb="3">
      <t>ヘンキョクシャ</t>
    </rPh>
    <phoneticPr fontId="55"/>
  </si>
  <si>
    <t>時間</t>
    <rPh sb="0" eb="2">
      <t>ジカン</t>
    </rPh>
    <phoneticPr fontId="55"/>
  </si>
  <si>
    <t>分</t>
    <rPh sb="0" eb="1">
      <t>フン</t>
    </rPh>
    <phoneticPr fontId="55"/>
  </si>
  <si>
    <t>ふりがな</t>
    <phoneticPr fontId="55"/>
  </si>
  <si>
    <t>物品申込み</t>
    <rPh sb="0" eb="2">
      <t>ブッピン</t>
    </rPh>
    <rPh sb="2" eb="4">
      <t>モウシコ</t>
    </rPh>
    <phoneticPr fontId="55"/>
  </si>
  <si>
    <t>プログラム</t>
    <phoneticPr fontId="55"/>
  </si>
  <si>
    <t>部</t>
    <rPh sb="0" eb="1">
      <t>ブ</t>
    </rPh>
    <phoneticPr fontId="55"/>
  </si>
  <si>
    <t>個</t>
    <rPh sb="0" eb="1">
      <t>コ</t>
    </rPh>
    <phoneticPr fontId="55"/>
  </si>
  <si>
    <t>リボン</t>
    <phoneticPr fontId="55"/>
  </si>
  <si>
    <t>本</t>
    <rPh sb="0" eb="1">
      <t>ホン</t>
    </rPh>
    <phoneticPr fontId="55"/>
  </si>
  <si>
    <t>楽器運搬補助タグ</t>
    <rPh sb="0" eb="2">
      <t>ガッキ</t>
    </rPh>
    <rPh sb="2" eb="4">
      <t>ウンパン</t>
    </rPh>
    <rPh sb="4" eb="6">
      <t>ホジョ</t>
    </rPh>
    <phoneticPr fontId="55"/>
  </si>
  <si>
    <t>人</t>
    <rPh sb="0" eb="1">
      <t>ニン</t>
    </rPh>
    <phoneticPr fontId="55"/>
  </si>
  <si>
    <t>入力日</t>
    <rPh sb="0" eb="2">
      <t>ニュウリョク</t>
    </rPh>
    <rPh sb="2" eb="3">
      <t>ビ</t>
    </rPh>
    <phoneticPr fontId="55"/>
  </si>
  <si>
    <t>月</t>
    <rPh sb="0" eb="1">
      <t>ガツ</t>
    </rPh>
    <phoneticPr fontId="55"/>
  </si>
  <si>
    <t>日</t>
    <rPh sb="0" eb="1">
      <t>ニチ</t>
    </rPh>
    <phoneticPr fontId="55"/>
  </si>
  <si>
    <t>所属長名</t>
    <rPh sb="0" eb="2">
      <t>ショゾク</t>
    </rPh>
    <rPh sb="2" eb="3">
      <t>チョウ</t>
    </rPh>
    <rPh sb="3" eb="4">
      <t>メイ</t>
    </rPh>
    <phoneticPr fontId="16"/>
  </si>
  <si>
    <t>団体名</t>
    <rPh sb="0" eb="2">
      <t>ダンタイ</t>
    </rPh>
    <rPh sb="2" eb="3">
      <t>メイ</t>
    </rPh>
    <phoneticPr fontId="16"/>
  </si>
  <si>
    <t>←DM含む</t>
    <rPh sb="3" eb="4">
      <t>フク</t>
    </rPh>
    <phoneticPr fontId="55"/>
  </si>
  <si>
    <t>部門</t>
    <rPh sb="0" eb="2">
      <t>ブモン</t>
    </rPh>
    <phoneticPr fontId="55"/>
  </si>
  <si>
    <t>指揮台</t>
    <rPh sb="0" eb="3">
      <t>シキダイ</t>
    </rPh>
    <phoneticPr fontId="48"/>
  </si>
  <si>
    <t>←1部200円。指導者，顧問用は贈呈します。出演者は全員購入することとし，部員数を超えないこと。</t>
    <phoneticPr fontId="55"/>
  </si>
  <si>
    <t>←1個300円。部員として一緒に行動する者は，必ず着用のこと。</t>
    <phoneticPr fontId="55"/>
  </si>
  <si>
    <t>←顧問用。指導責任者を含め，引率関係3本まで(プログラム付，無料）</t>
    <rPh sb="1" eb="3">
      <t>コモン</t>
    </rPh>
    <rPh sb="3" eb="4">
      <t>ヨウ</t>
    </rPh>
    <phoneticPr fontId="55"/>
  </si>
  <si>
    <t>←保護者等の楽器運搬手伝い用として５本まで</t>
    <phoneticPr fontId="55"/>
  </si>
  <si>
    <t>この色のセルには，直接ご入力ください</t>
    <rPh sb="2" eb="3">
      <t>イロ</t>
    </rPh>
    <rPh sb="9" eb="11">
      <t>チョクセツ</t>
    </rPh>
    <rPh sb="12" eb="14">
      <t>ニュウリョク</t>
    </rPh>
    <phoneticPr fontId="55"/>
  </si>
  <si>
    <t>この色のセルは，プルダウンリストより選択してください</t>
    <rPh sb="2" eb="3">
      <t>イロ</t>
    </rPh>
    <rPh sb="18" eb="20">
      <t>センタク</t>
    </rPh>
    <phoneticPr fontId="55"/>
  </si>
  <si>
    <t>番</t>
    <rPh sb="0" eb="1">
      <t>バン</t>
    </rPh>
    <phoneticPr fontId="56"/>
  </si>
  <si>
    <t>人</t>
    <rPh sb="0" eb="1">
      <t>ニン</t>
    </rPh>
    <phoneticPr fontId="56"/>
  </si>
  <si>
    <t>バッジ</t>
    <phoneticPr fontId="55"/>
  </si>
  <si>
    <t>テーマタイトル
（小学校マーチングスタイル，フェスティバル部門のみ）</t>
    <rPh sb="9" eb="12">
      <t>ショウガッコウ</t>
    </rPh>
    <rPh sb="29" eb="31">
      <t>ブモン</t>
    </rPh>
    <phoneticPr fontId="55"/>
  </si>
  <si>
    <t>前売券（自由席）</t>
    <rPh sb="0" eb="2">
      <t>マエウ</t>
    </rPh>
    <rPh sb="2" eb="3">
      <t>ケン</t>
    </rPh>
    <rPh sb="4" eb="7">
      <t>ジユウセキ</t>
    </rPh>
    <phoneticPr fontId="31"/>
  </si>
  <si>
    <t>前売券（指定席）</t>
    <rPh sb="0" eb="2">
      <t>マエウ</t>
    </rPh>
    <rPh sb="2" eb="3">
      <t>ケン</t>
    </rPh>
    <rPh sb="4" eb="7">
      <t>シテイセキ</t>
    </rPh>
    <phoneticPr fontId="31"/>
  </si>
  <si>
    <t>Ｃ　小計</t>
    <rPh sb="2" eb="4">
      <t>ショウケイ</t>
    </rPh>
    <phoneticPr fontId="31"/>
  </si>
  <si>
    <t>Ｃ</t>
    <phoneticPr fontId="31"/>
  </si>
  <si>
    <t>本日の支払い総計（Ａ＋Ｂ＋Ｃ）</t>
    <rPh sb="0" eb="2">
      <t>ホンジツ</t>
    </rPh>
    <rPh sb="3" eb="5">
      <t>シハライ</t>
    </rPh>
    <rPh sb="6" eb="8">
      <t>ソウケイ</t>
    </rPh>
    <phoneticPr fontId="31"/>
  </si>
  <si>
    <t>団体受付精算内訳書(改訂版）</t>
    <rPh sb="0" eb="2">
      <t>ダンタイ</t>
    </rPh>
    <rPh sb="2" eb="4">
      <t>ウケツケ</t>
    </rPh>
    <rPh sb="4" eb="6">
      <t>セイサン</t>
    </rPh>
    <rPh sb="6" eb="8">
      <t>ウチワケ</t>
    </rPh>
    <rPh sb="8" eb="9">
      <t>ショ</t>
    </rPh>
    <rPh sb="10" eb="13">
      <t>カイテイバン</t>
    </rPh>
    <phoneticPr fontId="31"/>
  </si>
  <si>
    <t>平成30年</t>
    <rPh sb="0" eb="2">
      <t>ヘイセイ</t>
    </rPh>
    <rPh sb="4" eb="5">
      <t>ネン</t>
    </rPh>
    <phoneticPr fontId="51"/>
  </si>
  <si>
    <t>←必ず合計時間を入力してください</t>
    <rPh sb="1" eb="2">
      <t>カナラ</t>
    </rPh>
    <rPh sb="3" eb="5">
      <t>ゴウケイ</t>
    </rPh>
    <rPh sb="5" eb="7">
      <t>ジカン</t>
    </rPh>
    <rPh sb="8" eb="10">
      <t>ニュウリョク</t>
    </rPh>
    <phoneticPr fontId="55"/>
  </si>
  <si>
    <t>プログラムに団体名，指揮者名，出演者名が記載されることを</t>
    <phoneticPr fontId="55"/>
  </si>
  <si>
    <t>※この書類の提出期限は，８月１日（水）17時00分です。（郵送すること）</t>
    <rPh sb="3" eb="5">
      <t>しょるい</t>
    </rPh>
    <rPh sb="6" eb="8">
      <t>ていしゅつ</t>
    </rPh>
    <rPh sb="8" eb="10">
      <t>きげん</t>
    </rPh>
    <rPh sb="13" eb="14">
      <t>がつ</t>
    </rPh>
    <rPh sb="15" eb="16">
      <t>ひ</t>
    </rPh>
    <rPh sb="17" eb="18">
      <t>すい</t>
    </rPh>
    <rPh sb="21" eb="22">
      <t>じ</t>
    </rPh>
    <rPh sb="24" eb="25">
      <t>ふん</t>
    </rPh>
    <rPh sb="29" eb="31">
      <t>ゆうそう</t>
    </rPh>
    <phoneticPr fontId="18" type="Hiragana"/>
  </si>
  <si>
    <t>自由席券50枚</t>
    <rPh sb="0" eb="3">
      <t>ジユウセキ</t>
    </rPh>
    <rPh sb="3" eb="4">
      <t>ケン</t>
    </rPh>
    <rPh sb="6" eb="7">
      <t>マイ</t>
    </rPh>
    <phoneticPr fontId="51"/>
  </si>
  <si>
    <t>指定席券30枚</t>
    <rPh sb="0" eb="3">
      <t>シテイセキ</t>
    </rPh>
    <rPh sb="3" eb="4">
      <t>ケン</t>
    </rPh>
    <rPh sb="6" eb="7">
      <t>マイ</t>
    </rPh>
    <phoneticPr fontId="51"/>
  </si>
  <si>
    <t>（具体的にご記入ください）</t>
    <rPh sb="1" eb="4">
      <t>グタイテキ</t>
    </rPh>
    <rPh sb="6" eb="8">
      <t>キニュウ</t>
    </rPh>
    <phoneticPr fontId="51"/>
  </si>
  <si>
    <t>←この部分は，８月８日の代表者会議で決定しますので，それまでは未記入で結構です。</t>
    <rPh sb="3" eb="5">
      <t>ブブン</t>
    </rPh>
    <rPh sb="8" eb="9">
      <t>ガツ</t>
    </rPh>
    <rPh sb="10" eb="11">
      <t>ヒ</t>
    </rPh>
    <rPh sb="12" eb="15">
      <t>ダイヒョウシャ</t>
    </rPh>
    <rPh sb="15" eb="17">
      <t>カイギ</t>
    </rPh>
    <rPh sb="18" eb="20">
      <t>ケッテイ</t>
    </rPh>
    <rPh sb="31" eb="34">
      <t>ミキニュウ</t>
    </rPh>
    <rPh sb="35" eb="37">
      <t>ケッコウ</t>
    </rPh>
    <phoneticPr fontId="5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</si>
</sst>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ggge&quot;年&quot;"/>
    <numFmt numFmtId="177" formatCode="#,##0\ &quot;回&quot;"/>
    <numFmt numFmtId="178" formatCode="d&quot;日&quot;"/>
    <numFmt numFmtId="179" formatCode="General\ \ &quot;名&quot;"/>
    <numFmt numFmtId="180" formatCode="General\ \ &quot;冊&quot;"/>
    <numFmt numFmtId="181" formatCode="General\ \ &quot;個&quot;"/>
    <numFmt numFmtId="182" formatCode="&quot;¥&quot;#,##0\ \ &quot;×&quot;;[Red]&quot;¥&quot;\-#,##0\ "/>
    <numFmt numFmtId="183" formatCode="&quot;×  &quot;&quot;¥&quot;#,##0\ &quot;＝&quot;;"/>
    <numFmt numFmtId="184" formatCode="General\ \ &quot;枚&quot;"/>
  </numFmts>
  <fonts count="105">
    <font>
      <sz val="11"/>
      <color theme="1"/>
      <name val="ＭＳ Ｐゴシック"/>
      <family val="3"/>
      <charset val="128"/>
      <scheme val="minor"/>
    </font>
    <font>
      <sz val="6"/>
      <name val="ＭＳ Ｐゴシック"/>
      <family val="3"/>
      <charset val="128"/>
    </font>
    <font>
      <sz val="1"/>
      <name val="ＭＳ Ｐゴシック"/>
      <family val="3"/>
      <charset val="128"/>
    </font>
    <font>
      <sz val="7.7"/>
      <name val="ＭＳ Ｐゴシック"/>
      <family val="3"/>
      <charset val="128"/>
    </font>
    <font>
      <sz val="16"/>
      <name val="ＭＳ Ｐゴシック"/>
      <family val="3"/>
      <charset val="128"/>
    </font>
    <font>
      <b/>
      <sz val="11.1"/>
      <name val="ＭＳ Ｐゴシック"/>
      <family val="3"/>
      <charset val="128"/>
    </font>
    <font>
      <b/>
      <sz val="13"/>
      <name val="ＭＳ Ｐゴシック"/>
      <family val="3"/>
      <charset val="128"/>
    </font>
    <font>
      <sz val="18"/>
      <name val="ＭＳ Ｐゴシック"/>
      <family val="3"/>
      <charset val="128"/>
    </font>
    <font>
      <sz val="11"/>
      <name val="ＭＳ Ｐゴシック"/>
      <family val="3"/>
      <charset val="128"/>
    </font>
    <font>
      <b/>
      <sz val="10"/>
      <name val="ＭＳ Ｐゴシック"/>
      <family val="3"/>
      <charset val="128"/>
    </font>
    <font>
      <b/>
      <sz val="10.1"/>
      <name val="ＭＳ Ｐゴシック"/>
      <family val="3"/>
      <charset val="128"/>
    </font>
    <font>
      <b/>
      <sz val="9.8000000000000007"/>
      <name val="ＭＳ Ｐゴシック"/>
      <family val="3"/>
      <charset val="128"/>
    </font>
    <font>
      <b/>
      <sz val="9.9"/>
      <name val="ＭＳ Ｐゴシック"/>
      <family val="3"/>
      <charset val="128"/>
    </font>
    <font>
      <sz val="22"/>
      <name val="ＭＳ Ｐゴシック"/>
      <family val="3"/>
      <charset val="128"/>
    </font>
    <font>
      <sz val="6"/>
      <name val="ＭＳ Ｐゴシック"/>
      <family val="3"/>
      <charset val="128"/>
    </font>
    <font>
      <sz val="12"/>
      <name val="ＭＳ Ｐゴシック"/>
      <family val="3"/>
      <charset val="128"/>
    </font>
    <font>
      <sz val="6"/>
      <name val="ＭＳ Ｐゴシック"/>
      <family val="3"/>
      <charset val="128"/>
    </font>
    <font>
      <sz val="11"/>
      <color indexed="8"/>
      <name val="ＭＳ ゴシック"/>
      <family val="3"/>
      <charset val="128"/>
    </font>
    <font>
      <sz val="6"/>
      <name val="ＭＳ Ｐゴシック"/>
      <family val="3"/>
      <charset val="128"/>
    </font>
    <font>
      <sz val="8"/>
      <color indexed="8"/>
      <name val="ＭＳ ゴシック"/>
      <family val="3"/>
      <charset val="128"/>
    </font>
    <font>
      <sz val="10"/>
      <name val="ＭＳ Ｐゴシック"/>
      <family val="3"/>
      <charset val="128"/>
    </font>
    <font>
      <b/>
      <sz val="14"/>
      <name val="HG丸ｺﾞｼｯｸM-PRO"/>
      <family val="3"/>
      <charset val="128"/>
    </font>
    <font>
      <sz val="9"/>
      <name val="ＭＳ Ｐゴシック"/>
      <family val="3"/>
      <charset val="128"/>
    </font>
    <font>
      <sz val="6.5"/>
      <name val="ＭＳ Ｐゴシック"/>
      <family val="3"/>
      <charset val="128"/>
    </font>
    <font>
      <sz val="8"/>
      <name val="ＭＳ Ｐゴシック"/>
      <family val="3"/>
      <charset val="128"/>
    </font>
    <font>
      <sz val="5"/>
      <name val="ＭＳ Ｐゴシック"/>
      <family val="3"/>
      <charset val="128"/>
    </font>
    <font>
      <sz val="7.5"/>
      <name val="ＭＳ Ｐゴシック"/>
      <family val="3"/>
      <charset val="128"/>
    </font>
    <font>
      <sz val="9"/>
      <color indexed="8"/>
      <name val="ＭＳ ゴシック"/>
      <family val="3"/>
      <charset val="128"/>
    </font>
    <font>
      <sz val="6"/>
      <name val="ＭＳ Ｐゴシック"/>
      <family val="3"/>
      <charset val="128"/>
    </font>
    <font>
      <sz val="10"/>
      <color indexed="8"/>
      <name val="ＭＳ 明朝"/>
      <family val="1"/>
      <charset val="128"/>
    </font>
    <font>
      <sz val="6"/>
      <color indexed="8"/>
      <name val="ＭＳ ゴシック"/>
      <family val="3"/>
      <charset val="128"/>
    </font>
    <font>
      <sz val="6"/>
      <name val="ＭＳ Ｐゴシック"/>
      <family val="3"/>
      <charset val="128"/>
    </font>
    <font>
      <sz val="12"/>
      <color indexed="8"/>
      <name val="ＭＳ Ｐ明朝"/>
      <family val="1"/>
      <charset val="128"/>
    </font>
    <font>
      <b/>
      <sz val="8"/>
      <name val="HG丸ｺﾞｼｯｸM-PRO"/>
      <family val="3"/>
      <charset val="128"/>
    </font>
    <font>
      <sz val="14"/>
      <name val="ＭＳ Ｐゴシック"/>
      <family val="3"/>
      <charset val="128"/>
    </font>
    <font>
      <sz val="14"/>
      <name val="HG丸ｺﾞｼｯｸM-PRO"/>
      <family val="3"/>
      <charset val="128"/>
    </font>
    <font>
      <b/>
      <sz val="14"/>
      <name val="ＭＳ Ｐゴシック"/>
      <family val="3"/>
      <charset val="128"/>
    </font>
    <font>
      <sz val="9"/>
      <color indexed="8"/>
      <name val="ＭＳ 明朝"/>
      <family val="1"/>
      <charset val="128"/>
    </font>
    <font>
      <b/>
      <sz val="12"/>
      <color indexed="8"/>
      <name val="ＭＳ Ｐゴシック"/>
      <family val="3"/>
      <charset val="128"/>
    </font>
    <font>
      <sz val="9"/>
      <name val="ＭＳ ゴシック"/>
      <family val="3"/>
      <charset val="128"/>
    </font>
    <font>
      <sz val="16"/>
      <color indexed="10"/>
      <name val="ＭＳ Ｐゴシック"/>
      <family val="3"/>
      <charset val="128"/>
    </font>
    <font>
      <sz val="14"/>
      <name val="ＭＳ 明朝"/>
      <family val="1"/>
      <charset val="128"/>
    </font>
    <font>
      <b/>
      <sz val="14"/>
      <color indexed="8"/>
      <name val="ＭＳ Ｐゴシック"/>
      <family val="3"/>
      <charset val="128"/>
    </font>
    <font>
      <sz val="11"/>
      <color indexed="8"/>
      <name val="ＭＳ Ｐ明朝"/>
      <family val="1"/>
      <charset val="128"/>
    </font>
    <font>
      <b/>
      <sz val="16"/>
      <color indexed="8"/>
      <name val="ＭＳ Ｐ明朝"/>
      <family val="1"/>
      <charset val="128"/>
    </font>
    <font>
      <b/>
      <sz val="9.5"/>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11"/>
      <name val="ＭＳ ゴシック"/>
      <family val="3"/>
      <charset val="128"/>
    </font>
    <font>
      <sz val="16"/>
      <color indexed="8"/>
      <name val="ＭＳ Ｐゴシック"/>
      <family val="3"/>
      <charset val="128"/>
    </font>
    <font>
      <sz val="6"/>
      <name val="ＭＳ Ｐゴシック"/>
      <family val="3"/>
      <charset val="128"/>
    </font>
    <font>
      <sz val="14"/>
      <color indexed="8"/>
      <name val="ＭＳ Ｐゴシック"/>
      <family val="3"/>
      <charset val="128"/>
    </font>
    <font>
      <sz val="9"/>
      <color indexed="8"/>
      <name val="ＭＳ Ｐゴシック"/>
      <family val="3"/>
      <charset val="128"/>
    </font>
    <font>
      <u/>
      <sz val="9"/>
      <color indexed="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6"/>
      <color theme="1"/>
      <name val="ＭＳ Ｐゴシック"/>
      <family val="3"/>
      <charset val="128"/>
      <scheme val="minor"/>
    </font>
    <font>
      <sz val="11"/>
      <color theme="1"/>
      <name val="ＭＳ ゴシック"/>
      <family val="3"/>
      <charset val="128"/>
    </font>
    <font>
      <sz val="12"/>
      <color theme="1"/>
      <name val="ＭＳ ゴシック"/>
      <family val="3"/>
      <charset val="128"/>
    </font>
    <font>
      <sz val="9"/>
      <color theme="1"/>
      <name val="ＭＳ ゴシック"/>
      <family val="3"/>
      <charset val="128"/>
    </font>
    <font>
      <sz val="10"/>
      <color theme="1"/>
      <name val="ＭＳ ゴシック"/>
      <family val="3"/>
      <charset val="128"/>
    </font>
    <font>
      <sz val="16"/>
      <color theme="1"/>
      <name val="ＭＳ ゴシック"/>
      <family val="3"/>
      <charset val="128"/>
    </font>
    <font>
      <sz val="12"/>
      <color rgb="FFFF0000"/>
      <name val="ＭＳ Ｐゴシック"/>
      <family val="3"/>
      <charset val="128"/>
      <scheme val="minor"/>
    </font>
    <font>
      <sz val="14"/>
      <color theme="1"/>
      <name val="ＭＳ Ｐゴシック"/>
      <family val="3"/>
      <charset val="128"/>
      <scheme val="major"/>
    </font>
    <font>
      <sz val="11"/>
      <color theme="1"/>
      <name val="ＭＳ Ｐ明朝"/>
      <family val="1"/>
      <charset val="128"/>
    </font>
    <font>
      <sz val="12"/>
      <color theme="1"/>
      <name val="ＭＳ Ｐ明朝"/>
      <family val="1"/>
      <charset val="128"/>
    </font>
    <font>
      <sz val="18"/>
      <color theme="1"/>
      <name val="ＭＳ Ｐ明朝"/>
      <family val="1"/>
      <charset val="128"/>
    </font>
    <font>
      <sz val="11"/>
      <color theme="1"/>
      <name val="ＭＳ 明朝"/>
      <family val="1"/>
      <charset val="128"/>
    </font>
    <font>
      <sz val="14"/>
      <color theme="1"/>
      <name val="ＭＳ Ｐ明朝"/>
      <family val="1"/>
      <charset val="128"/>
    </font>
    <font>
      <sz val="16"/>
      <color theme="1"/>
      <name val="ＭＳ Ｐ明朝"/>
      <family val="1"/>
      <charset val="128"/>
    </font>
    <font>
      <sz val="9"/>
      <color theme="1"/>
      <name val="ＭＳ 明朝"/>
      <family val="1"/>
      <charset val="128"/>
    </font>
    <font>
      <sz val="16"/>
      <color rgb="FFFF0000"/>
      <name val="ＭＳ Ｐゴシック"/>
      <family val="3"/>
      <charset val="128"/>
      <scheme val="minor"/>
    </font>
    <font>
      <sz val="12"/>
      <color theme="1"/>
      <name val="ＭＳ 明朝"/>
      <family val="1"/>
      <charset val="128"/>
    </font>
    <font>
      <b/>
      <sz val="28"/>
      <color theme="1"/>
      <name val="ＭＳ Ｐ明朝"/>
      <family val="1"/>
      <charset val="128"/>
    </font>
    <font>
      <sz val="18"/>
      <color theme="1"/>
      <name val="ＭＳ Ｐゴシック"/>
      <family val="3"/>
      <charset val="128"/>
      <scheme val="minor"/>
    </font>
    <font>
      <sz val="24"/>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ajor"/>
    </font>
    <font>
      <sz val="14"/>
      <color theme="1"/>
      <name val="ＭＳ ゴシック"/>
      <family val="3"/>
      <charset val="128"/>
    </font>
    <font>
      <sz val="11"/>
      <color theme="0"/>
      <name val="ＭＳ ゴシック"/>
      <family val="3"/>
      <charset val="128"/>
    </font>
    <font>
      <b/>
      <sz val="18"/>
      <color theme="1"/>
      <name val="ＭＳ Ｐ明朝"/>
      <family val="1"/>
      <charset val="128"/>
    </font>
    <font>
      <b/>
      <sz val="14"/>
      <color theme="1"/>
      <name val="ＭＳ Ｐゴシック"/>
      <family val="3"/>
      <charset val="128"/>
      <scheme val="minor"/>
    </font>
    <font>
      <sz val="11"/>
      <color theme="8" tint="0.79998168889431442"/>
      <name val="ＭＳ Ｐゴシック"/>
      <family val="3"/>
      <charset val="128"/>
      <scheme val="minor"/>
    </font>
    <font>
      <sz val="11"/>
      <name val="ＭＳ Ｐゴシック"/>
      <family val="3"/>
      <charset val="128"/>
      <scheme val="minor"/>
    </font>
    <font>
      <sz val="16"/>
      <name val="ＭＳ Ｐゴシック"/>
      <family val="3"/>
      <charset val="128"/>
      <scheme val="minor"/>
    </font>
    <font>
      <sz val="11"/>
      <color theme="1"/>
      <name val="ＭＳ Ｐゴシック"/>
      <family val="3"/>
      <charset val="128"/>
      <scheme val="major"/>
    </font>
    <font>
      <sz val="22"/>
      <color theme="1"/>
      <name val="ＭＳ Ｐゴシック"/>
      <family val="3"/>
      <charset val="128"/>
      <scheme val="minor"/>
    </font>
    <font>
      <b/>
      <sz val="10"/>
      <color theme="1"/>
      <name val="ＭＳ Ｐゴシック"/>
      <family val="3"/>
      <charset val="128"/>
      <scheme val="minor"/>
    </font>
    <font>
      <b/>
      <sz val="10"/>
      <color theme="0"/>
      <name val="ＭＳ Ｐゴシック"/>
      <family val="3"/>
      <charset val="128"/>
    </font>
    <font>
      <sz val="26"/>
      <color theme="1"/>
      <name val="ＭＳ ゴシック"/>
      <family val="3"/>
      <charset val="128"/>
    </font>
    <font>
      <sz val="26"/>
      <color theme="1"/>
      <name val="ＭＳ Ｐ明朝"/>
      <family val="1"/>
      <charset val="128"/>
    </font>
    <font>
      <b/>
      <sz val="11"/>
      <color theme="1"/>
      <name val="ＭＳ Ｐ明朝"/>
      <family val="1"/>
      <charset val="128"/>
    </font>
    <font>
      <b/>
      <sz val="24"/>
      <color theme="1"/>
      <name val="ＭＳ Ｐ明朝"/>
      <family val="1"/>
      <charset val="128"/>
    </font>
    <font>
      <sz val="9"/>
      <color theme="1"/>
      <name val="ＭＳ Ｐゴシック"/>
      <family val="3"/>
      <charset val="128"/>
      <scheme val="minor"/>
    </font>
    <font>
      <sz val="20"/>
      <color theme="1"/>
      <name val="ＭＳ Ｐ明朝"/>
      <family val="1"/>
      <charset val="128"/>
    </font>
    <font>
      <sz val="8"/>
      <color theme="1"/>
      <name val="ＭＳ ゴシック"/>
      <family val="3"/>
      <charset val="128"/>
    </font>
    <font>
      <sz val="24"/>
      <color theme="1"/>
      <name val="ＭＳ ゴシック"/>
      <family val="3"/>
      <charset val="128"/>
    </font>
    <font>
      <sz val="26"/>
      <color theme="1"/>
      <name val="ＭＳ Ｐゴシック"/>
      <family val="3"/>
      <charset val="128"/>
      <scheme val="minor"/>
    </font>
    <font>
      <sz val="9"/>
      <color rgb="FF000000"/>
      <name val="Meiryo UI"/>
      <family val="3"/>
      <charset val="128"/>
    </font>
    <font>
      <b/>
      <sz val="11"/>
      <color rgb="FFFF0000"/>
      <name val="ＭＳ Ｐゴシック"/>
      <family val="3"/>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s>
  <borders count="1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8">
    <xf numFmtId="0" fontId="0" fillId="0" borderId="0">
      <alignment vertical="center"/>
    </xf>
    <xf numFmtId="38" fontId="20" fillId="0" borderId="0" applyFont="0" applyFill="0" applyBorder="0" applyAlignment="0" applyProtection="0"/>
    <xf numFmtId="6" fontId="57" fillId="0" borderId="0" applyFont="0" applyFill="0" applyBorder="0" applyAlignment="0" applyProtection="0"/>
    <xf numFmtId="0" fontId="8" fillId="0" borderId="0">
      <alignment vertical="center"/>
    </xf>
    <xf numFmtId="0" fontId="20" fillId="0" borderId="0"/>
    <xf numFmtId="0" fontId="8" fillId="0" borderId="0">
      <alignment vertical="center"/>
    </xf>
    <xf numFmtId="0" fontId="8" fillId="0" borderId="0"/>
    <xf numFmtId="0" fontId="8" fillId="0" borderId="0"/>
  </cellStyleXfs>
  <cellXfs count="1020">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lignment vertical="center"/>
    </xf>
    <xf numFmtId="0" fontId="60" fillId="0" borderId="0" xfId="0" applyFont="1">
      <alignment vertical="center"/>
    </xf>
    <xf numFmtId="0" fontId="0" fillId="0" borderId="0" xfId="0" applyAlignment="1">
      <alignment vertical="center"/>
    </xf>
    <xf numFmtId="0" fontId="60" fillId="0" borderId="0" xfId="0" applyFont="1" applyAlignment="1">
      <alignment vertical="center"/>
    </xf>
    <xf numFmtId="0" fontId="60" fillId="0" borderId="0" xfId="0" applyFont="1" applyFill="1" applyAlignment="1">
      <alignment vertical="center"/>
    </xf>
    <xf numFmtId="0" fontId="0" fillId="0" borderId="0" xfId="0" applyFill="1" applyAlignment="1">
      <alignment vertical="center"/>
    </xf>
    <xf numFmtId="0" fontId="61" fillId="0" borderId="0" xfId="0" applyFont="1" applyAlignment="1">
      <alignment vertical="center"/>
    </xf>
    <xf numFmtId="0" fontId="61" fillId="0" borderId="0" xfId="0" applyFont="1" applyAlignment="1">
      <alignment horizontal="right" vertical="center"/>
    </xf>
    <xf numFmtId="0" fontId="0" fillId="0" borderId="0" xfId="0" applyProtection="1">
      <alignment vertical="center"/>
    </xf>
    <xf numFmtId="0" fontId="0" fillId="0" borderId="0" xfId="0" applyAlignment="1" applyProtection="1">
      <alignment wrapText="1"/>
    </xf>
    <xf numFmtId="0" fontId="0" fillId="0" borderId="0" xfId="0" applyBorder="1" applyProtection="1">
      <alignment vertical="center"/>
    </xf>
    <xf numFmtId="0" fontId="0" fillId="0" borderId="9" xfId="0" applyBorder="1" applyAlignment="1" applyProtection="1">
      <alignment horizontal="center" vertical="center" wrapText="1"/>
    </xf>
    <xf numFmtId="0" fontId="0" fillId="0" borderId="0" xfId="0" applyBorder="1" applyAlignment="1" applyProtection="1">
      <alignment vertical="center" wrapText="1"/>
    </xf>
    <xf numFmtId="0" fontId="0" fillId="0" borderId="0" xfId="0" applyBorder="1" applyAlignment="1" applyProtection="1">
      <alignment horizontal="right" vertical="center" wrapText="1"/>
    </xf>
    <xf numFmtId="0" fontId="0" fillId="0" borderId="0" xfId="0" applyBorder="1" applyAlignment="1" applyProtection="1">
      <alignment wrapText="1"/>
    </xf>
    <xf numFmtId="0" fontId="2" fillId="0" borderId="0" xfId="0" applyFont="1" applyBorder="1" applyAlignment="1" applyProtection="1">
      <alignment vertical="top" wrapText="1"/>
    </xf>
    <xf numFmtId="0" fontId="62" fillId="0" borderId="0" xfId="0" applyFont="1" applyAlignment="1">
      <alignment horizontal="center" vertical="center"/>
    </xf>
    <xf numFmtId="0" fontId="62" fillId="0" borderId="10" xfId="0" applyFont="1" applyBorder="1" applyAlignment="1">
      <alignment horizontal="center" vertical="center"/>
    </xf>
    <xf numFmtId="0" fontId="62" fillId="0" borderId="9"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0" xfId="0" applyFont="1" applyBorder="1" applyAlignment="1">
      <alignment horizontal="center" vertical="center"/>
    </xf>
    <xf numFmtId="0" fontId="63" fillId="0" borderId="9" xfId="0" applyFont="1" applyBorder="1" applyAlignment="1">
      <alignment horizontal="center" vertical="center"/>
    </xf>
    <xf numFmtId="0" fontId="62" fillId="0" borderId="9" xfId="0" applyFont="1" applyBorder="1" applyAlignment="1">
      <alignment horizontal="center" vertical="center" wrapText="1"/>
    </xf>
    <xf numFmtId="0" fontId="62" fillId="0" borderId="13" xfId="0" applyFont="1" applyBorder="1" applyAlignment="1">
      <alignment horizontal="center" vertical="center"/>
    </xf>
    <xf numFmtId="0" fontId="63" fillId="0" borderId="14" xfId="0" applyFont="1" applyBorder="1" applyAlignment="1">
      <alignment horizontal="center" vertical="center" wrapText="1"/>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left" vertical="center"/>
    </xf>
    <xf numFmtId="0" fontId="62" fillId="0" borderId="20" xfId="0" applyFont="1" applyBorder="1" applyAlignment="1">
      <alignment horizontal="center" vertical="center"/>
    </xf>
    <xf numFmtId="0" fontId="64" fillId="0" borderId="20" xfId="0" applyFont="1" applyBorder="1" applyAlignment="1">
      <alignment horizontal="left" vertical="center"/>
    </xf>
    <xf numFmtId="0" fontId="62" fillId="0" borderId="0" xfId="0" applyFont="1" applyAlignment="1">
      <alignment horizontal="center" vertical="center"/>
    </xf>
    <xf numFmtId="0" fontId="64" fillId="0" borderId="0" xfId="0" applyFont="1" applyBorder="1" applyAlignment="1">
      <alignment horizontal="left" vertical="center"/>
    </xf>
    <xf numFmtId="0" fontId="62" fillId="0" borderId="21" xfId="0" applyFont="1" applyBorder="1" applyAlignment="1">
      <alignment horizontal="center" vertical="center"/>
    </xf>
    <xf numFmtId="0" fontId="62" fillId="0" borderId="0" xfId="0" applyFont="1" applyBorder="1" applyAlignment="1">
      <alignment horizontal="right" vertical="center"/>
    </xf>
    <xf numFmtId="0" fontId="65" fillId="0" borderId="9" xfId="0" applyFont="1" applyBorder="1" applyAlignment="1">
      <alignment horizontal="center" vertical="center"/>
    </xf>
    <xf numFmtId="0" fontId="65" fillId="0" borderId="11" xfId="0" applyFont="1" applyBorder="1" applyAlignment="1">
      <alignment horizontal="center" vertical="center"/>
    </xf>
    <xf numFmtId="0" fontId="65" fillId="0" borderId="19" xfId="0" applyFont="1" applyBorder="1" applyAlignment="1">
      <alignment horizontal="center" vertical="center"/>
    </xf>
    <xf numFmtId="0" fontId="64" fillId="0" borderId="15" xfId="0" applyFont="1" applyBorder="1" applyAlignment="1">
      <alignment horizontal="left" vertical="center"/>
    </xf>
    <xf numFmtId="0" fontId="64" fillId="0" borderId="20" xfId="0" applyFont="1" applyBorder="1" applyAlignment="1">
      <alignment horizontal="center" vertical="center"/>
    </xf>
    <xf numFmtId="0" fontId="64" fillId="0" borderId="12" xfId="0" applyFont="1" applyBorder="1" applyAlignment="1">
      <alignment horizontal="left" vertical="center"/>
    </xf>
    <xf numFmtId="0" fontId="64" fillId="0" borderId="0" xfId="0" applyFont="1" applyBorder="1" applyAlignment="1">
      <alignment horizontal="center" vertical="center"/>
    </xf>
    <xf numFmtId="0" fontId="60" fillId="0" borderId="0" xfId="0" applyFont="1" applyAlignment="1">
      <alignment horizontal="center" vertical="center"/>
    </xf>
    <xf numFmtId="56" fontId="60" fillId="0" borderId="0" xfId="0" applyNumberFormat="1" applyFont="1">
      <alignment vertical="center"/>
    </xf>
    <xf numFmtId="0" fontId="62" fillId="0" borderId="0" xfId="0" applyFont="1" applyAlignment="1">
      <alignment horizontal="right" vertical="top"/>
    </xf>
    <xf numFmtId="0" fontId="66" fillId="0" borderId="0" xfId="0" applyFont="1" applyAlignment="1">
      <alignment vertical="center"/>
    </xf>
    <xf numFmtId="0" fontId="61" fillId="0" borderId="22" xfId="0" applyFont="1" applyFill="1" applyBorder="1" applyAlignment="1" applyProtection="1">
      <alignment horizontal="center" vertical="center"/>
      <protection locked="0"/>
    </xf>
    <xf numFmtId="0" fontId="61" fillId="0" borderId="23" xfId="0" applyFont="1" applyFill="1" applyBorder="1" applyAlignment="1" applyProtection="1">
      <alignment horizontal="center" vertical="center"/>
      <protection locked="0"/>
    </xf>
    <xf numFmtId="0" fontId="67" fillId="0" borderId="0" xfId="0" applyFont="1" applyAlignment="1">
      <alignment horizontal="right" vertical="center"/>
    </xf>
    <xf numFmtId="0" fontId="60" fillId="0" borderId="0" xfId="0" applyFont="1" applyAlignment="1">
      <alignment horizontal="center" vertical="center"/>
    </xf>
    <xf numFmtId="0" fontId="68" fillId="0" borderId="0" xfId="0" applyFont="1">
      <alignment vertical="center"/>
    </xf>
    <xf numFmtId="0" fontId="68" fillId="0" borderId="0" xfId="0" applyFont="1" applyAlignment="1">
      <alignment vertical="center" textRotation="255"/>
    </xf>
    <xf numFmtId="0" fontId="68" fillId="0" borderId="0" xfId="0" applyFont="1" applyAlignment="1">
      <alignment horizontal="right" vertical="center"/>
    </xf>
    <xf numFmtId="0" fontId="69" fillId="0" borderId="0" xfId="0" applyFont="1" applyAlignment="1">
      <alignment vertical="center" textRotation="255"/>
    </xf>
    <xf numFmtId="0" fontId="69" fillId="0" borderId="0" xfId="0" applyFont="1">
      <alignment vertical="center"/>
    </xf>
    <xf numFmtId="0" fontId="69" fillId="0" borderId="0" xfId="0" applyFont="1" applyAlignment="1">
      <alignment horizontal="right" vertical="center"/>
    </xf>
    <xf numFmtId="0" fontId="70" fillId="0" borderId="0" xfId="0" applyFont="1" applyAlignment="1">
      <alignment vertical="center"/>
    </xf>
    <xf numFmtId="0" fontId="69" fillId="0" borderId="0" xfId="0" applyFont="1" applyBorder="1" applyAlignment="1">
      <alignment horizontal="center" vertical="center" textRotation="255"/>
    </xf>
    <xf numFmtId="0" fontId="70" fillId="0" borderId="0" xfId="0" applyFont="1" applyBorder="1" applyAlignment="1">
      <alignment horizontal="center" vertical="center"/>
    </xf>
    <xf numFmtId="0" fontId="60" fillId="0" borderId="0" xfId="0" applyFont="1" applyAlignment="1">
      <alignment horizontal="center" vertical="center"/>
    </xf>
    <xf numFmtId="0" fontId="68" fillId="0" borderId="0" xfId="0" applyFont="1" applyAlignment="1">
      <alignment horizontal="center" vertical="center"/>
    </xf>
    <xf numFmtId="0" fontId="70" fillId="0" borderId="0" xfId="0" applyFont="1" applyBorder="1" applyAlignment="1">
      <alignment vertical="center"/>
    </xf>
    <xf numFmtId="0" fontId="71" fillId="0" borderId="0" xfId="0" applyFont="1" applyAlignment="1">
      <alignment horizontal="left" vertical="center"/>
    </xf>
    <xf numFmtId="0" fontId="69" fillId="0" borderId="0" xfId="0" applyFont="1" applyBorder="1" applyAlignment="1">
      <alignment horizontal="right" vertical="center"/>
    </xf>
    <xf numFmtId="0" fontId="68" fillId="0" borderId="24" xfId="0" applyFont="1" applyBorder="1" applyAlignment="1">
      <alignment horizontal="right" vertical="center"/>
    </xf>
    <xf numFmtId="0" fontId="68" fillId="0" borderId="25" xfId="0" applyFont="1" applyBorder="1">
      <alignment vertical="center"/>
    </xf>
    <xf numFmtId="0" fontId="69" fillId="0" borderId="25" xfId="0" applyFont="1" applyBorder="1" applyAlignment="1">
      <alignment horizontal="center" vertical="center" textRotation="255"/>
    </xf>
    <xf numFmtId="0" fontId="70" fillId="0" borderId="26" xfId="0" applyFont="1" applyBorder="1" applyAlignment="1">
      <alignment horizontal="center" vertical="center"/>
    </xf>
    <xf numFmtId="0" fontId="68" fillId="0" borderId="27" xfId="0" applyFont="1" applyBorder="1" applyAlignment="1">
      <alignment horizontal="right" vertical="center"/>
    </xf>
    <xf numFmtId="0" fontId="68" fillId="0" borderId="0" xfId="0" applyFont="1" applyBorder="1">
      <alignment vertical="center"/>
    </xf>
    <xf numFmtId="0" fontId="70" fillId="0" borderId="28" xfId="0" applyFont="1" applyBorder="1" applyAlignment="1">
      <alignment horizontal="center" vertical="center"/>
    </xf>
    <xf numFmtId="0" fontId="68" fillId="0" borderId="29" xfId="0" applyFont="1" applyBorder="1" applyAlignment="1">
      <alignment horizontal="right" vertical="center"/>
    </xf>
    <xf numFmtId="0" fontId="68" fillId="0" borderId="30" xfId="0" applyFont="1" applyBorder="1">
      <alignment vertical="center"/>
    </xf>
    <xf numFmtId="0" fontId="69" fillId="0" borderId="30" xfId="0" applyFont="1" applyBorder="1" applyAlignment="1">
      <alignment horizontal="center" vertical="center" textRotation="255"/>
    </xf>
    <xf numFmtId="0" fontId="70" fillId="0" borderId="31" xfId="0" applyFont="1" applyBorder="1" applyAlignment="1">
      <alignment horizontal="center" vertical="center"/>
    </xf>
    <xf numFmtId="0" fontId="60" fillId="0" borderId="11" xfId="0" applyFont="1" applyBorder="1" applyAlignment="1">
      <alignment horizontal="center" vertical="center"/>
    </xf>
    <xf numFmtId="0" fontId="60" fillId="0" borderId="19" xfId="0" applyFont="1" applyBorder="1" applyAlignment="1">
      <alignment horizontal="center" vertical="center"/>
    </xf>
    <xf numFmtId="0" fontId="8" fillId="0" borderId="0" xfId="7"/>
    <xf numFmtId="0" fontId="8" fillId="0" borderId="0" xfId="6"/>
    <xf numFmtId="0" fontId="8" fillId="0" borderId="0" xfId="3">
      <alignment vertical="center"/>
    </xf>
    <xf numFmtId="0" fontId="8" fillId="0" borderId="10" xfId="7" applyBorder="1" applyAlignment="1">
      <alignment horizontal="center"/>
    </xf>
    <xf numFmtId="0" fontId="8" fillId="0" borderId="5" xfId="7" applyBorder="1" applyAlignment="1"/>
    <xf numFmtId="0" fontId="21" fillId="0" borderId="4" xfId="7" applyFont="1" applyBorder="1" applyAlignment="1">
      <alignment horizontal="left" vertical="top"/>
    </xf>
    <xf numFmtId="0" fontId="21" fillId="0" borderId="0" xfId="7" applyFont="1" applyAlignment="1">
      <alignment horizontal="left" vertical="top"/>
    </xf>
    <xf numFmtId="0" fontId="21" fillId="0" borderId="11" xfId="7" applyFont="1" applyBorder="1" applyAlignment="1">
      <alignment horizontal="left" vertical="top"/>
    </xf>
    <xf numFmtId="0" fontId="21" fillId="0" borderId="32" xfId="7" applyFont="1" applyBorder="1" applyAlignment="1">
      <alignment horizontal="left" vertical="top"/>
    </xf>
    <xf numFmtId="0" fontId="21" fillId="0" borderId="19" xfId="7" applyFont="1" applyBorder="1" applyAlignment="1">
      <alignment horizontal="left" vertical="top"/>
    </xf>
    <xf numFmtId="0" fontId="8" fillId="0" borderId="8" xfId="7" applyBorder="1"/>
    <xf numFmtId="0" fontId="21" fillId="0" borderId="0" xfId="7" applyFont="1" applyBorder="1" applyAlignment="1">
      <alignment horizontal="left" vertical="top"/>
    </xf>
    <xf numFmtId="0" fontId="33" fillId="0" borderId="0" xfId="7" applyFont="1" applyBorder="1" applyAlignment="1">
      <alignment horizontal="left" vertical="top"/>
    </xf>
    <xf numFmtId="0" fontId="23" fillId="0" borderId="15" xfId="7" applyFont="1" applyBorder="1" applyAlignment="1">
      <alignment horizontal="center" vertical="center" textRotation="255"/>
    </xf>
    <xf numFmtId="0" fontId="8" fillId="0" borderId="12" xfId="7" applyBorder="1" applyAlignment="1">
      <alignment horizontal="center"/>
    </xf>
    <xf numFmtId="0" fontId="23" fillId="0" borderId="12" xfId="7" applyFont="1" applyBorder="1" applyAlignment="1">
      <alignment horizontal="center" vertical="center" textRotation="255"/>
    </xf>
    <xf numFmtId="0" fontId="8" fillId="0" borderId="12" xfId="7" applyBorder="1" applyAlignment="1">
      <alignment horizontal="center" vertical="center"/>
    </xf>
    <xf numFmtId="0" fontId="8" fillId="0" borderId="17" xfId="7" applyBorder="1" applyAlignment="1">
      <alignment horizontal="center" vertical="center"/>
    </xf>
    <xf numFmtId="0" fontId="8" fillId="0" borderId="0" xfId="7" applyAlignment="1">
      <alignment horizontal="center"/>
    </xf>
    <xf numFmtId="0" fontId="8" fillId="0" borderId="12" xfId="7" applyFont="1" applyBorder="1" applyAlignment="1">
      <alignment horizontal="center" vertical="center"/>
    </xf>
    <xf numFmtId="0" fontId="26" fillId="0" borderId="33" xfId="7" applyFont="1" applyBorder="1" applyAlignment="1">
      <alignment horizontal="center" vertical="center"/>
    </xf>
    <xf numFmtId="0" fontId="35" fillId="0" borderId="15" xfId="5" applyFont="1" applyBorder="1" applyAlignment="1">
      <alignment horizontal="center" vertical="center"/>
    </xf>
    <xf numFmtId="0" fontId="35" fillId="0" borderId="34" xfId="5" applyFont="1" applyBorder="1" applyAlignment="1">
      <alignment horizontal="center" vertical="center"/>
    </xf>
    <xf numFmtId="0" fontId="35" fillId="0" borderId="16" xfId="5" applyFont="1" applyBorder="1" applyAlignment="1">
      <alignment horizontal="center" vertical="center"/>
    </xf>
    <xf numFmtId="0" fontId="26" fillId="0" borderId="35" xfId="7" applyFont="1" applyBorder="1" applyAlignment="1">
      <alignment horizontal="center" vertical="center"/>
    </xf>
    <xf numFmtId="0" fontId="35" fillId="0" borderId="17" xfId="5" applyFont="1" applyBorder="1" applyAlignment="1">
      <alignment horizontal="center" vertical="center"/>
    </xf>
    <xf numFmtId="0" fontId="35" fillId="0" borderId="36" xfId="5" applyFont="1" applyBorder="1" applyAlignment="1">
      <alignment horizontal="center" vertical="center"/>
    </xf>
    <xf numFmtId="0" fontId="35" fillId="0" borderId="18" xfId="5" applyFont="1" applyBorder="1" applyAlignment="1">
      <alignment horizontal="center" vertical="center"/>
    </xf>
    <xf numFmtId="0" fontId="4" fillId="0" borderId="20" xfId="7" applyFont="1" applyBorder="1" applyAlignment="1">
      <alignment horizontal="center"/>
    </xf>
    <xf numFmtId="0" fontId="4" fillId="0" borderId="10" xfId="7" applyFont="1" applyBorder="1" applyAlignment="1">
      <alignment horizontal="center"/>
    </xf>
    <xf numFmtId="0" fontId="26" fillId="0" borderId="37" xfId="7" applyFont="1" applyBorder="1" applyAlignment="1">
      <alignment horizontal="center" vertical="center"/>
    </xf>
    <xf numFmtId="0" fontId="57" fillId="0" borderId="0" xfId="6" applyFont="1"/>
    <xf numFmtId="0" fontId="8" fillId="0" borderId="17" xfId="7" applyBorder="1"/>
    <xf numFmtId="0" fontId="8" fillId="0" borderId="38" xfId="7" applyBorder="1"/>
    <xf numFmtId="0" fontId="34" fillId="0" borderId="39" xfId="7" applyFont="1" applyBorder="1"/>
    <xf numFmtId="0" fontId="34" fillId="0" borderId="32" xfId="7" applyFont="1" applyBorder="1"/>
    <xf numFmtId="0" fontId="34" fillId="0" borderId="38" xfId="7" applyFont="1" applyBorder="1"/>
    <xf numFmtId="0" fontId="34" fillId="0" borderId="40" xfId="7" applyFont="1" applyBorder="1"/>
    <xf numFmtId="0" fontId="8" fillId="0" borderId="11" xfId="7" applyBorder="1" applyAlignment="1">
      <alignment horizontal="center" vertical="center"/>
    </xf>
    <xf numFmtId="0" fontId="8" fillId="0" borderId="41" xfId="7" applyBorder="1" applyAlignment="1">
      <alignment horizontal="center" vertical="center"/>
    </xf>
    <xf numFmtId="0" fontId="8" fillId="0" borderId="38" xfId="7" applyBorder="1" applyAlignment="1">
      <alignment horizontal="center" vertical="center"/>
    </xf>
    <xf numFmtId="0" fontId="8" fillId="0" borderId="0" xfId="7" applyBorder="1"/>
    <xf numFmtId="0" fontId="24" fillId="0" borderId="0" xfId="7" applyFont="1"/>
    <xf numFmtId="0" fontId="8" fillId="0" borderId="11" xfId="7" applyBorder="1" applyAlignment="1">
      <alignment horizontal="center"/>
    </xf>
    <xf numFmtId="0" fontId="8" fillId="0" borderId="38" xfId="7" applyBorder="1" applyAlignment="1">
      <alignment horizontal="center"/>
    </xf>
    <xf numFmtId="0" fontId="8" fillId="0" borderId="11" xfId="7" applyBorder="1"/>
    <xf numFmtId="0" fontId="34" fillId="0" borderId="15" xfId="7" applyFont="1" applyBorder="1"/>
    <xf numFmtId="0" fontId="22" fillId="0" borderId="0" xfId="7" applyFont="1" applyBorder="1" applyAlignment="1">
      <alignment horizontal="left"/>
    </xf>
    <xf numFmtId="0" fontId="36" fillId="0" borderId="0" xfId="6" applyFont="1"/>
    <xf numFmtId="0" fontId="8" fillId="0" borderId="0" xfId="7" applyAlignment="1"/>
    <xf numFmtId="0" fontId="8" fillId="0" borderId="0" xfId="7" applyBorder="1" applyAlignment="1"/>
    <xf numFmtId="0" fontId="8" fillId="0" borderId="10" xfId="7" applyBorder="1" applyAlignment="1"/>
    <xf numFmtId="0" fontId="8" fillId="0" borderId="10" xfId="7" applyBorder="1"/>
    <xf numFmtId="0" fontId="8" fillId="0" borderId="39" xfId="7" applyBorder="1" applyAlignment="1">
      <alignment horizontal="left" vertical="center"/>
    </xf>
    <xf numFmtId="0" fontId="8" fillId="0" borderId="32" xfId="7" applyBorder="1" applyAlignment="1">
      <alignment horizontal="left" vertical="center"/>
    </xf>
    <xf numFmtId="0" fontId="8" fillId="0" borderId="38" xfId="7" applyBorder="1" applyAlignment="1">
      <alignment horizontal="left" vertical="center"/>
    </xf>
    <xf numFmtId="0" fontId="8" fillId="0" borderId="0" xfId="7" applyBorder="1" applyAlignment="1">
      <alignment horizontal="left" vertical="center"/>
    </xf>
    <xf numFmtId="0" fontId="34" fillId="0" borderId="0" xfId="7" applyFont="1" applyBorder="1"/>
    <xf numFmtId="0" fontId="8" fillId="0" borderId="39" xfId="7" applyBorder="1"/>
    <xf numFmtId="0" fontId="8" fillId="0" borderId="32" xfId="7" applyBorder="1"/>
    <xf numFmtId="0" fontId="72" fillId="0" borderId="9" xfId="0" applyFont="1" applyBorder="1" applyAlignment="1">
      <alignment horizontal="center" vertical="center"/>
    </xf>
    <xf numFmtId="178" fontId="73" fillId="0" borderId="0" xfId="0" applyNumberFormat="1" applyFont="1" applyBorder="1" applyAlignment="1">
      <alignment vertical="center"/>
    </xf>
    <xf numFmtId="0" fontId="73" fillId="0" borderId="0" xfId="0" applyFont="1" applyBorder="1" applyAlignment="1">
      <alignment horizontal="center" vertical="center"/>
    </xf>
    <xf numFmtId="0" fontId="68" fillId="0" borderId="0" xfId="0" applyFont="1" applyBorder="1" applyAlignment="1">
      <alignment horizontal="center" vertical="center"/>
    </xf>
    <xf numFmtId="178" fontId="73" fillId="0" borderId="0" xfId="0" applyNumberFormat="1" applyFont="1" applyBorder="1" applyAlignment="1">
      <alignment horizontal="center" vertical="center"/>
    </xf>
    <xf numFmtId="0" fontId="73" fillId="0" borderId="11" xfId="0" applyFont="1" applyBorder="1" applyAlignment="1">
      <alignment horizontal="center" vertical="center" shrinkToFit="1"/>
    </xf>
    <xf numFmtId="56" fontId="72" fillId="0" borderId="11" xfId="0" applyNumberFormat="1" applyFont="1" applyBorder="1" applyAlignment="1">
      <alignment horizontal="right" vertical="center"/>
    </xf>
    <xf numFmtId="178" fontId="72" fillId="0" borderId="11" xfId="0" applyNumberFormat="1" applyFont="1" applyBorder="1" applyAlignment="1">
      <alignment vertical="center"/>
    </xf>
    <xf numFmtId="0" fontId="69" fillId="0" borderId="19" xfId="0" applyFont="1" applyBorder="1" applyAlignment="1">
      <alignment horizontal="center" vertical="center"/>
    </xf>
    <xf numFmtId="0" fontId="73" fillId="0" borderId="9" xfId="0" applyNumberFormat="1" applyFont="1" applyBorder="1" applyAlignment="1">
      <alignment horizontal="center" vertical="center"/>
    </xf>
    <xf numFmtId="0" fontId="60" fillId="0" borderId="9" xfId="0" applyFont="1" applyBorder="1" applyAlignment="1">
      <alignment horizontal="center" vertical="center"/>
    </xf>
    <xf numFmtId="0" fontId="67" fillId="0" borderId="0" xfId="0" applyFont="1" applyAlignment="1">
      <alignment horizontal="right"/>
    </xf>
    <xf numFmtId="0" fontId="72" fillId="0" borderId="15" xfId="0" applyFont="1" applyBorder="1" applyAlignment="1">
      <alignment horizontal="center" vertical="center"/>
    </xf>
    <xf numFmtId="0" fontId="72" fillId="0" borderId="12" xfId="0" applyFont="1" applyBorder="1" applyAlignment="1">
      <alignment horizontal="center" vertical="center"/>
    </xf>
    <xf numFmtId="0" fontId="72" fillId="0" borderId="17" xfId="0" applyFont="1" applyBorder="1" applyAlignment="1">
      <alignment horizontal="center" vertical="center"/>
    </xf>
    <xf numFmtId="0" fontId="70" fillId="0" borderId="0" xfId="0" applyFont="1" applyAlignment="1">
      <alignment horizontal="center" vertical="center"/>
    </xf>
    <xf numFmtId="0" fontId="68" fillId="0" borderId="0" xfId="0" applyFont="1" applyAlignment="1">
      <alignment vertical="center"/>
    </xf>
    <xf numFmtId="183" fontId="74" fillId="0" borderId="19" xfId="2" applyNumberFormat="1" applyFont="1" applyBorder="1" applyAlignment="1">
      <alignment horizontal="center" vertical="center"/>
    </xf>
    <xf numFmtId="0" fontId="71" fillId="0" borderId="9" xfId="0" applyFont="1" applyBorder="1" applyAlignment="1">
      <alignment horizontal="center" vertical="center"/>
    </xf>
    <xf numFmtId="182" fontId="71" fillId="0" borderId="9" xfId="2" applyNumberFormat="1" applyFont="1" applyBorder="1" applyAlignment="1">
      <alignment horizontal="right" vertical="center"/>
    </xf>
    <xf numFmtId="6" fontId="71" fillId="0" borderId="9" xfId="2" applyFont="1" applyBorder="1" applyAlignment="1">
      <alignment horizontal="center" vertical="center"/>
    </xf>
    <xf numFmtId="0" fontId="61" fillId="0" borderId="9" xfId="0" applyFont="1" applyBorder="1" applyAlignment="1">
      <alignment horizontal="center" vertical="center"/>
    </xf>
    <xf numFmtId="0" fontId="62" fillId="0" borderId="21" xfId="0" applyFont="1" applyBorder="1" applyAlignment="1">
      <alignment horizontal="left" vertical="center" wrapText="1"/>
    </xf>
    <xf numFmtId="6" fontId="62" fillId="0" borderId="42" xfId="2" applyFont="1" applyBorder="1" applyAlignment="1">
      <alignment horizontal="center" vertical="center"/>
    </xf>
    <xf numFmtId="0" fontId="75" fillId="0" borderId="0" xfId="0" applyFont="1">
      <alignment vertical="center"/>
    </xf>
    <xf numFmtId="179" fontId="71" fillId="0" borderId="9" xfId="0" applyNumberFormat="1" applyFont="1" applyBorder="1" applyAlignment="1" applyProtection="1">
      <alignment horizontal="center" vertical="center"/>
      <protection locked="0"/>
    </xf>
    <xf numFmtId="180" fontId="71" fillId="0" borderId="9" xfId="0" applyNumberFormat="1" applyFont="1" applyBorder="1" applyAlignment="1" applyProtection="1">
      <alignment horizontal="center" vertical="center"/>
      <protection locked="0"/>
    </xf>
    <xf numFmtId="181" fontId="71" fillId="0" borderId="9" xfId="0" applyNumberFormat="1" applyFont="1" applyBorder="1" applyAlignment="1" applyProtection="1">
      <alignment horizontal="center" vertical="center"/>
      <protection locked="0"/>
    </xf>
    <xf numFmtId="0" fontId="62" fillId="0" borderId="0" xfId="0" applyFont="1" applyBorder="1" applyAlignment="1" applyProtection="1">
      <alignment horizontal="center" vertical="center" wrapText="1"/>
      <protection locked="0"/>
    </xf>
    <xf numFmtId="6" fontId="71" fillId="0" borderId="9" xfId="2" applyFont="1" applyBorder="1" applyAlignment="1" applyProtection="1">
      <alignment horizontal="center" vertical="center"/>
      <protection locked="0"/>
    </xf>
    <xf numFmtId="0" fontId="73" fillId="0" borderId="9" xfId="0" applyNumberFormat="1" applyFont="1" applyBorder="1" applyAlignment="1" applyProtection="1">
      <alignment horizontal="center" vertical="center"/>
      <protection locked="0"/>
    </xf>
    <xf numFmtId="0" fontId="68" fillId="0" borderId="9" xfId="0" applyFont="1" applyBorder="1" applyAlignment="1" applyProtection="1">
      <alignment horizontal="center" vertical="center"/>
      <protection locked="0"/>
    </xf>
    <xf numFmtId="0" fontId="73" fillId="0" borderId="9" xfId="0" applyFont="1" applyBorder="1" applyAlignment="1" applyProtection="1">
      <alignment horizontal="center" vertical="center"/>
      <protection locked="0"/>
    </xf>
    <xf numFmtId="0" fontId="60" fillId="0" borderId="40" xfId="0" applyFont="1" applyBorder="1" applyAlignment="1" applyProtection="1">
      <alignment horizontal="center" vertical="center"/>
      <protection locked="0"/>
    </xf>
    <xf numFmtId="56" fontId="60" fillId="0" borderId="11" xfId="0" applyNumberFormat="1" applyFont="1" applyBorder="1" applyAlignment="1" applyProtection="1">
      <alignment horizontal="center" vertical="center"/>
      <protection locked="0"/>
    </xf>
    <xf numFmtId="184" fontId="71" fillId="0" borderId="9" xfId="0" applyNumberFormat="1" applyFont="1" applyBorder="1" applyAlignment="1" applyProtection="1">
      <alignment horizontal="center" vertical="center"/>
      <protection locked="0"/>
    </xf>
    <xf numFmtId="0" fontId="71" fillId="0" borderId="0" xfId="0" applyFont="1" applyAlignment="1">
      <alignment horizontal="left" vertical="top"/>
    </xf>
    <xf numFmtId="184" fontId="71" fillId="0" borderId="11" xfId="0" applyNumberFormat="1" applyFont="1" applyBorder="1" applyAlignment="1" applyProtection="1">
      <alignment horizontal="center" vertical="center"/>
    </xf>
    <xf numFmtId="0" fontId="70" fillId="0" borderId="18" xfId="0" applyFont="1" applyBorder="1" applyAlignment="1">
      <alignment horizontal="center" vertical="center"/>
    </xf>
    <xf numFmtId="0" fontId="70" fillId="0" borderId="13" xfId="0" applyFont="1" applyBorder="1" applyAlignment="1">
      <alignment horizontal="center" vertical="center"/>
    </xf>
    <xf numFmtId="0" fontId="64" fillId="0" borderId="0" xfId="0" applyFont="1" applyBorder="1" applyAlignment="1">
      <alignment horizontal="left" vertical="center" wrapText="1"/>
    </xf>
    <xf numFmtId="0" fontId="61" fillId="0" borderId="0" xfId="0" applyFont="1" applyAlignment="1" applyProtection="1">
      <alignment horizontal="distributed" vertical="center"/>
    </xf>
    <xf numFmtId="0" fontId="61" fillId="0" borderId="0" xfId="0" applyFont="1" applyAlignment="1" applyProtection="1"/>
    <xf numFmtId="0" fontId="61" fillId="0" borderId="10" xfId="0" applyFont="1" applyBorder="1" applyAlignment="1" applyProtection="1">
      <alignment horizontal="center" vertical="center"/>
    </xf>
    <xf numFmtId="0" fontId="64" fillId="0" borderId="0" xfId="0" applyFont="1" applyAlignment="1" applyProtection="1">
      <alignment horizontal="center" vertical="center"/>
    </xf>
    <xf numFmtId="0" fontId="61" fillId="0" borderId="0" xfId="0" applyFont="1" applyProtection="1">
      <alignment vertical="center"/>
    </xf>
    <xf numFmtId="0" fontId="61" fillId="0" borderId="0" xfId="0" applyFont="1" applyAlignment="1" applyProtection="1">
      <alignment vertical="center"/>
    </xf>
    <xf numFmtId="0" fontId="11" fillId="0" borderId="10" xfId="0" applyFont="1" applyBorder="1" applyAlignment="1" applyProtection="1">
      <alignment wrapText="1"/>
    </xf>
    <xf numFmtId="0" fontId="12" fillId="0" borderId="0" xfId="0" applyFont="1" applyAlignment="1" applyProtection="1">
      <alignment wrapText="1"/>
    </xf>
    <xf numFmtId="0" fontId="11" fillId="0" borderId="20" xfId="0" applyFont="1" applyBorder="1" applyAlignment="1" applyProtection="1">
      <alignment wrapText="1"/>
    </xf>
    <xf numFmtId="0" fontId="11" fillId="0" borderId="0" xfId="0" applyFont="1" applyBorder="1" applyAlignment="1" applyProtection="1">
      <alignment wrapText="1"/>
    </xf>
    <xf numFmtId="0" fontId="12" fillId="0" borderId="12" xfId="0" applyFont="1" applyBorder="1" applyAlignment="1" applyProtection="1">
      <alignment vertical="center" wrapText="1"/>
    </xf>
    <xf numFmtId="0" fontId="7" fillId="0" borderId="0" xfId="0" applyFont="1" applyAlignment="1" applyProtection="1">
      <alignment wrapText="1"/>
    </xf>
    <xf numFmtId="0" fontId="7" fillId="0" borderId="0" xfId="0" applyFont="1" applyAlignment="1" applyProtection="1">
      <alignment horizontal="center" wrapText="1"/>
    </xf>
    <xf numFmtId="0" fontId="61" fillId="0" borderId="43"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3" xfId="0" applyFont="1" applyBorder="1" applyAlignment="1" applyProtection="1">
      <alignment horizontal="center" vertical="center" wrapText="1"/>
    </xf>
    <xf numFmtId="0" fontId="69" fillId="0" borderId="0" xfId="0" applyFont="1" applyAlignment="1">
      <alignment vertical="top"/>
    </xf>
    <xf numFmtId="0" fontId="69" fillId="0" borderId="0" xfId="0" applyFont="1" applyAlignment="1">
      <alignment horizontal="left"/>
    </xf>
    <xf numFmtId="0" fontId="63" fillId="0" borderId="44" xfId="0" applyFont="1" applyBorder="1" applyAlignment="1" applyProtection="1">
      <alignment horizontal="center" vertical="center"/>
    </xf>
    <xf numFmtId="0" fontId="61" fillId="0" borderId="45" xfId="0" applyFont="1" applyBorder="1" applyAlignment="1" applyProtection="1">
      <alignment horizontal="center" vertical="center" wrapText="1"/>
    </xf>
    <xf numFmtId="0" fontId="69" fillId="0" borderId="0" xfId="0" applyFont="1" applyAlignment="1"/>
    <xf numFmtId="0" fontId="0" fillId="0" borderId="15" xfId="0" applyBorder="1">
      <alignment vertical="center"/>
    </xf>
    <xf numFmtId="0" fontId="0" fillId="0" borderId="20" xfId="0" applyBorder="1">
      <alignment vertical="center"/>
    </xf>
    <xf numFmtId="0" fontId="0" fillId="0" borderId="16" xfId="0" applyBorder="1">
      <alignment vertical="center"/>
    </xf>
    <xf numFmtId="0" fontId="0" fillId="0" borderId="10" xfId="0" applyBorder="1">
      <alignment vertical="center"/>
    </xf>
    <xf numFmtId="6" fontId="61" fillId="0" borderId="9" xfId="0" applyNumberFormat="1" applyFont="1" applyBorder="1" applyAlignment="1">
      <alignment horizontal="center" vertical="center"/>
    </xf>
    <xf numFmtId="0" fontId="76" fillId="0" borderId="0" xfId="0" applyFont="1" applyAlignment="1">
      <alignment vertical="top"/>
    </xf>
    <xf numFmtId="0" fontId="76" fillId="0" borderId="9" xfId="0" applyFont="1" applyBorder="1" applyAlignment="1">
      <alignment horizontal="center" vertical="center"/>
    </xf>
    <xf numFmtId="0" fontId="60" fillId="0" borderId="18" xfId="0" applyFont="1" applyBorder="1" applyAlignment="1">
      <alignment vertical="center"/>
    </xf>
    <xf numFmtId="0" fontId="60" fillId="0" borderId="9" xfId="0" applyFont="1" applyBorder="1" applyAlignment="1">
      <alignment vertical="center"/>
    </xf>
    <xf numFmtId="56" fontId="60" fillId="0" borderId="9" xfId="0" applyNumberFormat="1" applyFont="1" applyBorder="1" applyAlignment="1">
      <alignment horizontal="center" vertical="center"/>
    </xf>
    <xf numFmtId="0" fontId="77" fillId="0" borderId="0" xfId="0" applyFont="1" applyBorder="1" applyAlignment="1">
      <alignment vertical="center"/>
    </xf>
    <xf numFmtId="0" fontId="77" fillId="0" borderId="46" xfId="0" applyFont="1" applyBorder="1" applyAlignment="1">
      <alignment vertical="center"/>
    </xf>
    <xf numFmtId="0" fontId="77" fillId="0" borderId="47" xfId="0" applyFont="1" applyBorder="1" applyAlignment="1">
      <alignment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vertical="top"/>
    </xf>
    <xf numFmtId="0" fontId="0" fillId="0" borderId="0" xfId="0" applyAlignment="1"/>
    <xf numFmtId="0" fontId="0" fillId="0" borderId="0" xfId="0" applyAlignment="1">
      <alignment vertical="top"/>
    </xf>
    <xf numFmtId="0" fontId="0" fillId="0" borderId="0" xfId="0" applyBorder="1" applyAlignment="1">
      <alignment vertical="center"/>
    </xf>
    <xf numFmtId="0" fontId="0" fillId="0" borderId="0" xfId="0" applyBorder="1" applyAlignment="1">
      <alignment horizontal="right" vertical="center"/>
    </xf>
    <xf numFmtId="0" fontId="0" fillId="0" borderId="20" xfId="0" applyBorder="1" applyAlignment="1">
      <alignment vertical="center"/>
    </xf>
    <xf numFmtId="0" fontId="0" fillId="0" borderId="20" xfId="0" applyBorder="1" applyAlignment="1">
      <alignment horizontal="right" vertical="center"/>
    </xf>
    <xf numFmtId="0" fontId="0" fillId="0" borderId="16"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0" xfId="0" applyBorder="1" applyAlignment="1">
      <alignment horizontal="right" vertical="center"/>
    </xf>
    <xf numFmtId="0" fontId="0" fillId="0" borderId="18" xfId="0" applyBorder="1" applyAlignment="1">
      <alignment vertical="center"/>
    </xf>
    <xf numFmtId="0" fontId="60" fillId="0" borderId="0" xfId="0" applyFont="1" applyBorder="1" applyAlignment="1">
      <alignment horizontal="center" vertical="center"/>
    </xf>
    <xf numFmtId="0" fontId="78" fillId="0" borderId="0" xfId="0" applyFont="1" applyBorder="1" applyAlignment="1">
      <alignment horizontal="center" vertical="center"/>
    </xf>
    <xf numFmtId="0" fontId="59" fillId="0" borderId="0" xfId="0" applyFont="1" applyBorder="1" applyAlignment="1">
      <alignment horizontal="center" vertical="center"/>
    </xf>
    <xf numFmtId="0" fontId="79" fillId="0" borderId="0" xfId="0" applyFont="1" applyBorder="1" applyAlignment="1">
      <alignment horizontal="center" vertical="center"/>
    </xf>
    <xf numFmtId="0" fontId="59" fillId="0" borderId="0" xfId="0" applyFont="1" applyBorder="1" applyAlignment="1">
      <alignment horizontal="left" vertical="center"/>
    </xf>
    <xf numFmtId="0" fontId="60" fillId="0" borderId="0" xfId="0" applyFont="1" applyBorder="1" applyAlignment="1">
      <alignment horizontal="left" vertical="top"/>
    </xf>
    <xf numFmtId="0" fontId="80" fillId="0" borderId="12" xfId="0" applyFont="1" applyBorder="1" applyAlignment="1">
      <alignment vertical="center"/>
    </xf>
    <xf numFmtId="0" fontId="79" fillId="0" borderId="12" xfId="0" applyFont="1" applyBorder="1" applyAlignment="1">
      <alignment vertical="center"/>
    </xf>
    <xf numFmtId="0" fontId="59" fillId="0" borderId="0" xfId="0" applyFont="1" applyBorder="1" applyAlignment="1">
      <alignment vertical="center"/>
    </xf>
    <xf numFmtId="0" fontId="81" fillId="0" borderId="0" xfId="0" applyFont="1" applyAlignment="1">
      <alignment horizontal="right"/>
    </xf>
    <xf numFmtId="0" fontId="62" fillId="0" borderId="10" xfId="0" applyFont="1" applyBorder="1" applyAlignment="1" applyProtection="1">
      <alignment horizontal="center" vertical="center" shrinkToFit="1"/>
      <protection locked="0"/>
    </xf>
    <xf numFmtId="0" fontId="62" fillId="0" borderId="20" xfId="0" applyFont="1" applyBorder="1" applyAlignment="1" applyProtection="1">
      <alignment horizontal="center" vertical="center" shrinkToFit="1"/>
      <protection locked="0"/>
    </xf>
    <xf numFmtId="0" fontId="62" fillId="0" borderId="0" xfId="0" applyFont="1" applyBorder="1" applyAlignment="1" applyProtection="1">
      <alignment horizontal="center" vertical="center" shrinkToFit="1"/>
      <protection locked="0"/>
    </xf>
    <xf numFmtId="0" fontId="71" fillId="0" borderId="48" xfId="0" applyFont="1" applyFill="1" applyBorder="1" applyAlignment="1" applyProtection="1">
      <alignment horizontal="center" vertical="center"/>
      <protection locked="0"/>
    </xf>
    <xf numFmtId="0" fontId="71" fillId="0" borderId="49" xfId="0" applyFont="1" applyFill="1" applyBorder="1" applyAlignment="1" applyProtection="1">
      <alignment horizontal="center" vertical="center"/>
      <protection locked="0"/>
    </xf>
    <xf numFmtId="0" fontId="71" fillId="0" borderId="49" xfId="0" applyFont="1" applyFill="1" applyBorder="1" applyAlignment="1" applyProtection="1">
      <alignment vertical="center"/>
      <protection locked="0"/>
    </xf>
    <xf numFmtId="0" fontId="71" fillId="0" borderId="50" xfId="0" applyFont="1" applyFill="1" applyBorder="1" applyAlignment="1" applyProtection="1">
      <alignment vertical="center"/>
      <protection locked="0"/>
    </xf>
    <xf numFmtId="0" fontId="0" fillId="0" borderId="0" xfId="0" applyAlignment="1">
      <alignment vertical="center" textRotation="255"/>
    </xf>
    <xf numFmtId="0" fontId="82" fillId="0" borderId="21" xfId="0" applyFont="1" applyBorder="1" applyAlignment="1" applyProtection="1">
      <alignment horizontal="center" vertical="center"/>
    </xf>
    <xf numFmtId="0" fontId="82" fillId="0" borderId="18" xfId="0" applyFont="1" applyBorder="1" applyAlignment="1" applyProtection="1">
      <alignment horizontal="center" vertical="center"/>
    </xf>
    <xf numFmtId="0" fontId="82" fillId="0" borderId="51" xfId="0" applyFont="1" applyBorder="1" applyAlignment="1" applyProtection="1">
      <alignment horizontal="center" vertical="center"/>
    </xf>
    <xf numFmtId="0" fontId="83" fillId="0" borderId="0" xfId="0" applyFont="1" applyFill="1" applyProtection="1">
      <alignment vertical="center"/>
    </xf>
    <xf numFmtId="0" fontId="49" fillId="0" borderId="0" xfId="0" applyFont="1" applyFill="1" applyProtection="1">
      <alignment vertical="center"/>
    </xf>
    <xf numFmtId="0" fontId="49" fillId="0" borderId="0" xfId="0" applyFont="1" applyFill="1" applyAlignment="1" applyProtection="1">
      <alignment vertical="top" wrapText="1"/>
    </xf>
    <xf numFmtId="0" fontId="61" fillId="0" borderId="0" xfId="0" applyFont="1" applyAlignment="1" applyProtection="1">
      <alignment vertical="top"/>
    </xf>
    <xf numFmtId="0" fontId="49" fillId="0" borderId="0" xfId="0" applyFont="1" applyProtection="1">
      <alignment vertical="center"/>
    </xf>
    <xf numFmtId="0" fontId="62" fillId="0" borderId="0" xfId="0" applyFont="1" applyAlignment="1" applyProtection="1">
      <alignment vertical="center"/>
    </xf>
    <xf numFmtId="0" fontId="61" fillId="0" borderId="0" xfId="0" applyFont="1" applyBorder="1" applyAlignment="1" applyProtection="1">
      <alignment horizontal="left" vertical="center" indent="1"/>
    </xf>
    <xf numFmtId="0" fontId="69" fillId="0" borderId="0" xfId="0" applyFont="1" applyAlignment="1" applyProtection="1">
      <alignment vertical="top"/>
    </xf>
    <xf numFmtId="0" fontId="68" fillId="0" borderId="0" xfId="0" applyFont="1" applyProtection="1">
      <alignment vertical="center"/>
    </xf>
    <xf numFmtId="0" fontId="77" fillId="0" borderId="0" xfId="0" applyFont="1" applyAlignment="1" applyProtection="1">
      <alignment horizontal="center" vertical="center"/>
    </xf>
    <xf numFmtId="0" fontId="69" fillId="0" borderId="9" xfId="0" applyFont="1" applyBorder="1" applyAlignment="1" applyProtection="1">
      <alignment vertical="center" textRotation="255"/>
    </xf>
    <xf numFmtId="0" fontId="69" fillId="0" borderId="11" xfId="0" applyFont="1" applyBorder="1" applyAlignment="1" applyProtection="1">
      <alignment horizontal="right" vertical="center"/>
    </xf>
    <xf numFmtId="0" fontId="70" fillId="0" borderId="19" xfId="0" applyFont="1" applyBorder="1" applyAlignment="1" applyProtection="1">
      <alignment horizontal="center" vertical="center"/>
    </xf>
    <xf numFmtId="0" fontId="69" fillId="0" borderId="0" xfId="0" applyFont="1" applyAlignment="1" applyProtection="1">
      <alignment vertical="center" textRotation="255"/>
    </xf>
    <xf numFmtId="0" fontId="70" fillId="0" borderId="9" xfId="0" applyFont="1" applyBorder="1" applyAlignment="1" applyProtection="1">
      <alignment horizontal="center" vertical="center" textRotation="255" shrinkToFit="1"/>
    </xf>
    <xf numFmtId="0" fontId="84" fillId="0" borderId="0" xfId="0" applyFont="1" applyAlignment="1" applyProtection="1">
      <alignment horizontal="center" vertical="center"/>
    </xf>
    <xf numFmtId="0" fontId="68" fillId="0" borderId="0" xfId="0" applyFont="1" applyAlignment="1" applyProtection="1">
      <alignment vertical="center" textRotation="255"/>
    </xf>
    <xf numFmtId="0" fontId="68" fillId="0" borderId="0" xfId="0" applyFont="1" applyAlignment="1" applyProtection="1">
      <alignment horizontal="left" vertical="center"/>
    </xf>
    <xf numFmtId="0" fontId="69" fillId="0" borderId="0" xfId="0" applyFont="1" applyBorder="1" applyAlignment="1" applyProtection="1">
      <alignment vertical="center" wrapText="1" shrinkToFit="1"/>
    </xf>
    <xf numFmtId="0" fontId="69" fillId="0" borderId="0" xfId="0" applyFont="1" applyBorder="1" applyAlignment="1" applyProtection="1">
      <alignment vertical="center" shrinkToFit="1"/>
    </xf>
    <xf numFmtId="0" fontId="67" fillId="0" borderId="0" xfId="0" applyFont="1" applyAlignment="1" applyProtection="1">
      <alignment horizontal="right" vertical="center"/>
    </xf>
    <xf numFmtId="0" fontId="68" fillId="0" borderId="0" xfId="0" applyFont="1" applyAlignment="1" applyProtection="1">
      <alignment horizontal="right" vertical="center"/>
    </xf>
    <xf numFmtId="0" fontId="69" fillId="0" borderId="0" xfId="0" applyFont="1" applyAlignment="1" applyProtection="1"/>
    <xf numFmtId="0" fontId="0" fillId="0" borderId="24" xfId="0" applyBorder="1" applyProtection="1">
      <alignment vertical="center"/>
    </xf>
    <xf numFmtId="0" fontId="0" fillId="0" borderId="25" xfId="0" applyBorder="1" applyProtection="1">
      <alignment vertical="center"/>
    </xf>
    <xf numFmtId="0" fontId="0" fillId="0" borderId="26" xfId="0" applyBorder="1" applyProtection="1">
      <alignment vertical="center"/>
    </xf>
    <xf numFmtId="0" fontId="0" fillId="0" borderId="27" xfId="0" applyBorder="1" applyProtection="1">
      <alignment vertical="center"/>
    </xf>
    <xf numFmtId="0" fontId="0" fillId="0" borderId="15" xfId="0" applyBorder="1" applyProtection="1">
      <alignment vertical="center"/>
    </xf>
    <xf numFmtId="0" fontId="0" fillId="0" borderId="20" xfId="0" applyBorder="1" applyProtection="1">
      <alignment vertical="center"/>
    </xf>
    <xf numFmtId="0" fontId="0" fillId="0" borderId="16" xfId="0" applyBorder="1" applyProtection="1">
      <alignment vertical="center"/>
    </xf>
    <xf numFmtId="0" fontId="0" fillId="0" borderId="28" xfId="0" applyBorder="1" applyProtection="1">
      <alignment vertical="center"/>
    </xf>
    <xf numFmtId="0" fontId="0" fillId="0" borderId="12" xfId="0" applyBorder="1" applyProtection="1">
      <alignment vertical="center"/>
    </xf>
    <xf numFmtId="0" fontId="0" fillId="0" borderId="21" xfId="0" applyBorder="1" applyProtection="1">
      <alignment vertical="center"/>
    </xf>
    <xf numFmtId="0" fontId="0" fillId="0" borderId="17" xfId="0" applyBorder="1" applyProtection="1">
      <alignment vertical="center"/>
    </xf>
    <xf numFmtId="0" fontId="0" fillId="0" borderId="18" xfId="0" applyBorder="1" applyProtection="1">
      <alignment vertical="center"/>
    </xf>
    <xf numFmtId="0" fontId="0" fillId="0" borderId="10" xfId="0" applyBorder="1" applyProtection="1">
      <alignment vertical="center"/>
    </xf>
    <xf numFmtId="0" fontId="0" fillId="0" borderId="29" xfId="0" applyBorder="1" applyProtection="1">
      <alignment vertical="center"/>
    </xf>
    <xf numFmtId="0" fontId="0" fillId="0" borderId="30" xfId="0" applyBorder="1" applyProtection="1">
      <alignment vertical="center"/>
    </xf>
    <xf numFmtId="0" fontId="0" fillId="0" borderId="31" xfId="0" applyBorder="1" applyProtection="1">
      <alignment vertical="center"/>
    </xf>
    <xf numFmtId="0" fontId="0" fillId="0" borderId="18" xfId="0" applyBorder="1" applyAlignment="1" applyProtection="1">
      <alignment horizontal="right"/>
    </xf>
    <xf numFmtId="0" fontId="85" fillId="0" borderId="0" xfId="0" applyFont="1" applyBorder="1" applyAlignment="1" applyProtection="1">
      <alignment horizontal="right" vertical="center"/>
    </xf>
    <xf numFmtId="0" fontId="81" fillId="0" borderId="0" xfId="0" applyFont="1" applyAlignment="1" applyProtection="1">
      <alignment horizontal="right" vertical="center"/>
    </xf>
    <xf numFmtId="0" fontId="64" fillId="0" borderId="0" xfId="0" applyFont="1" applyAlignment="1" applyProtection="1">
      <alignment horizontal="left" vertical="center"/>
    </xf>
    <xf numFmtId="0" fontId="0" fillId="0" borderId="0" xfId="0" applyAlignment="1">
      <alignment vertical="center" wrapText="1"/>
    </xf>
    <xf numFmtId="0" fontId="0" fillId="0" borderId="0" xfId="0" applyBorder="1" applyProtection="1">
      <alignment vertical="center"/>
      <protection locked="0"/>
    </xf>
    <xf numFmtId="0" fontId="0" fillId="0" borderId="0" xfId="0" applyProtection="1">
      <alignment vertical="center"/>
      <protection locked="0"/>
    </xf>
    <xf numFmtId="0" fontId="0" fillId="2" borderId="15" xfId="0" applyFill="1" applyBorder="1" applyProtection="1">
      <alignment vertical="center"/>
    </xf>
    <xf numFmtId="0" fontId="58" fillId="3" borderId="0" xfId="0" applyFont="1" applyFill="1" applyProtection="1">
      <alignment vertical="center"/>
    </xf>
    <xf numFmtId="0" fontId="0" fillId="2" borderId="52" xfId="0" applyFill="1" applyBorder="1" applyProtection="1">
      <alignment vertical="center"/>
    </xf>
    <xf numFmtId="0" fontId="58" fillId="4" borderId="0" xfId="0" applyFont="1" applyFill="1" applyProtection="1">
      <alignment vertical="center"/>
    </xf>
    <xf numFmtId="0" fontId="0" fillId="2" borderId="17" xfId="0" applyFill="1" applyBorder="1" applyProtection="1">
      <alignment vertical="center"/>
    </xf>
    <xf numFmtId="0" fontId="0" fillId="2" borderId="11" xfId="0" applyFill="1" applyBorder="1" applyProtection="1">
      <alignment vertical="center"/>
    </xf>
    <xf numFmtId="0" fontId="0" fillId="2" borderId="12" xfId="0" applyFill="1" applyBorder="1" applyAlignment="1" applyProtection="1">
      <alignment vertical="center" wrapText="1"/>
    </xf>
    <xf numFmtId="0" fontId="0" fillId="0" borderId="0"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2" borderId="17" xfId="0" applyFont="1" applyFill="1" applyBorder="1" applyAlignment="1" applyProtection="1">
      <alignment vertical="center" shrinkToFit="1"/>
    </xf>
    <xf numFmtId="0" fontId="0" fillId="0" borderId="0" xfId="0" applyAlignment="1" applyProtection="1">
      <alignment vertical="center" textRotation="255"/>
    </xf>
    <xf numFmtId="0" fontId="0" fillId="0" borderId="53" xfId="0" applyBorder="1" applyProtection="1">
      <alignment vertical="center"/>
    </xf>
    <xf numFmtId="0" fontId="0" fillId="0" borderId="0" xfId="0" applyAlignment="1" applyProtection="1">
      <alignment horizontal="center" vertical="center" textRotation="255"/>
    </xf>
    <xf numFmtId="0" fontId="0" fillId="0" borderId="0" xfId="0" applyAlignment="1" applyProtection="1">
      <alignment vertical="center" textRotation="255" wrapText="1"/>
    </xf>
    <xf numFmtId="0" fontId="0" fillId="0" borderId="51" xfId="0" applyBorder="1" applyProtection="1">
      <alignment vertical="center"/>
    </xf>
    <xf numFmtId="0" fontId="0" fillId="0" borderId="54" xfId="0" applyBorder="1" applyProtection="1">
      <alignment vertical="center"/>
    </xf>
    <xf numFmtId="0" fontId="86" fillId="3" borderId="0" xfId="0" applyFont="1" applyFill="1" applyProtection="1">
      <alignment vertical="center"/>
      <protection locked="0"/>
    </xf>
    <xf numFmtId="0" fontId="0" fillId="4" borderId="0" xfId="0" applyFill="1" applyProtection="1">
      <alignment vertical="center"/>
      <protection locked="0"/>
    </xf>
    <xf numFmtId="0" fontId="0" fillId="3" borderId="10" xfId="0" applyFill="1" applyBorder="1" applyProtection="1">
      <alignment vertical="center"/>
      <protection locked="0"/>
    </xf>
    <xf numFmtId="0" fontId="87" fillId="3" borderId="0" xfId="0" applyFont="1" applyFill="1" applyBorder="1" applyAlignment="1" applyProtection="1">
      <alignment horizontal="center" vertical="center"/>
      <protection locked="0"/>
    </xf>
    <xf numFmtId="0" fontId="0" fillId="0" borderId="0" xfId="0" applyAlignment="1" applyProtection="1">
      <alignment vertical="center" textRotation="255"/>
      <protection locked="0"/>
    </xf>
    <xf numFmtId="0" fontId="81" fillId="0" borderId="0" xfId="0" applyFont="1" applyAlignment="1">
      <alignment horizontal="right"/>
    </xf>
    <xf numFmtId="0" fontId="61" fillId="0" borderId="9" xfId="0" applyFont="1" applyBorder="1" applyAlignment="1">
      <alignment horizontal="center" vertical="center"/>
    </xf>
    <xf numFmtId="0" fontId="71" fillId="0" borderId="9" xfId="0" applyFont="1" applyBorder="1" applyAlignment="1">
      <alignment horizontal="center" vertical="center"/>
    </xf>
    <xf numFmtId="0" fontId="103" fillId="0" borderId="0" xfId="0" applyFont="1" applyBorder="1" applyProtection="1">
      <alignment vertical="center"/>
      <protection locked="0"/>
    </xf>
    <xf numFmtId="0" fontId="0" fillId="3" borderId="25" xfId="0" applyFill="1" applyBorder="1" applyProtection="1">
      <alignment vertical="center"/>
      <protection locked="0"/>
    </xf>
    <xf numFmtId="0" fontId="0" fillId="3" borderId="118" xfId="0" applyFill="1" applyBorder="1" applyProtection="1">
      <alignment vertical="center"/>
      <protection locked="0"/>
    </xf>
    <xf numFmtId="0" fontId="0" fillId="0" borderId="119" xfId="0" applyBorder="1" applyProtection="1">
      <alignment vertical="center"/>
    </xf>
    <xf numFmtId="0" fontId="0" fillId="3" borderId="119" xfId="0" applyFill="1" applyBorder="1" applyProtection="1">
      <alignment vertical="center"/>
      <protection locked="0"/>
    </xf>
    <xf numFmtId="0" fontId="0" fillId="0" borderId="120" xfId="0" applyBorder="1" applyProtection="1">
      <alignment vertical="center"/>
    </xf>
    <xf numFmtId="0" fontId="104" fillId="2" borderId="17" xfId="0" applyFont="1" applyFill="1" applyBorder="1" applyAlignment="1" applyProtection="1">
      <alignment vertical="center" wrapText="1"/>
    </xf>
    <xf numFmtId="0" fontId="104" fillId="2" borderId="52" xfId="0" applyFont="1" applyFill="1" applyBorder="1" applyAlignment="1" applyProtection="1">
      <alignment vertical="center" wrapText="1"/>
    </xf>
    <xf numFmtId="0" fontId="76" fillId="0" borderId="9" xfId="0" applyFont="1" applyBorder="1" applyAlignment="1" applyProtection="1">
      <alignment horizontal="center" vertical="center" shrinkToFit="1"/>
    </xf>
    <xf numFmtId="56" fontId="60" fillId="0" borderId="15" xfId="0" applyNumberFormat="1" applyFont="1" applyBorder="1" applyAlignment="1" applyProtection="1">
      <alignment horizontal="center" vertical="center"/>
      <protection locked="0"/>
    </xf>
    <xf numFmtId="56" fontId="60" fillId="0" borderId="17" xfId="0" applyNumberFormat="1" applyFont="1" applyBorder="1" applyAlignment="1" applyProtection="1">
      <alignment horizontal="center" vertical="center"/>
      <protection locked="0"/>
    </xf>
    <xf numFmtId="0" fontId="60" fillId="0" borderId="16" xfId="0" applyFont="1" applyBorder="1" applyAlignment="1">
      <alignment horizontal="center" vertical="center"/>
    </xf>
    <xf numFmtId="0" fontId="60" fillId="0" borderId="18" xfId="0" applyFont="1" applyBorder="1" applyAlignment="1">
      <alignment horizontal="center" vertical="center"/>
    </xf>
    <xf numFmtId="56" fontId="60" fillId="0" borderId="12" xfId="0" applyNumberFormat="1" applyFont="1" applyBorder="1" applyAlignment="1" applyProtection="1">
      <alignment horizontal="center" vertical="center"/>
      <protection locked="0"/>
    </xf>
    <xf numFmtId="0" fontId="60" fillId="0" borderId="21" xfId="0" applyFont="1" applyBorder="1" applyAlignment="1">
      <alignment horizontal="center" vertical="center"/>
    </xf>
    <xf numFmtId="0" fontId="60" fillId="0" borderId="9" xfId="0" applyFont="1" applyBorder="1" applyAlignment="1">
      <alignment horizontal="center" vertical="center"/>
    </xf>
    <xf numFmtId="0" fontId="60" fillId="0" borderId="9" xfId="0" applyFont="1" applyBorder="1" applyAlignment="1" applyProtection="1">
      <alignment horizontal="left" vertical="center"/>
      <protection locked="0"/>
    </xf>
    <xf numFmtId="0" fontId="65" fillId="0" borderId="9" xfId="0" applyFont="1" applyBorder="1" applyAlignment="1">
      <alignment horizontal="left" vertical="center"/>
    </xf>
    <xf numFmtId="176" fontId="60" fillId="0" borderId="9" xfId="0" applyNumberFormat="1" applyFont="1" applyBorder="1" applyAlignment="1">
      <alignment horizontal="center" vertical="center"/>
    </xf>
    <xf numFmtId="0" fontId="60" fillId="0" borderId="11" xfId="0" applyFont="1" applyBorder="1" applyAlignment="1">
      <alignment horizontal="center" vertical="center"/>
    </xf>
    <xf numFmtId="0" fontId="60" fillId="0" borderId="19" xfId="0" applyFont="1" applyBorder="1" applyAlignment="1">
      <alignment horizontal="center" vertical="center"/>
    </xf>
    <xf numFmtId="0" fontId="60" fillId="0" borderId="9" xfId="0" applyFont="1" applyBorder="1" applyAlignment="1">
      <alignment horizontal="left" vertical="center"/>
    </xf>
    <xf numFmtId="0" fontId="88" fillId="5" borderId="56" xfId="0" applyFont="1" applyFill="1" applyBorder="1" applyAlignment="1">
      <alignment horizontal="left" vertical="center" wrapText="1"/>
    </xf>
    <xf numFmtId="0" fontId="88" fillId="5" borderId="57" xfId="0" applyFont="1" applyFill="1" applyBorder="1" applyAlignment="1">
      <alignment horizontal="left" vertical="center"/>
    </xf>
    <xf numFmtId="0" fontId="88" fillId="5" borderId="58" xfId="0" applyFont="1" applyFill="1" applyBorder="1" applyAlignment="1">
      <alignment horizontal="left" vertical="center"/>
    </xf>
    <xf numFmtId="0" fontId="65" fillId="0" borderId="59" xfId="0" applyFont="1" applyBorder="1" applyAlignment="1">
      <alignment horizontal="center" vertical="center" textRotation="255"/>
    </xf>
    <xf numFmtId="0" fontId="65" fillId="0" borderId="60" xfId="0" applyFont="1" applyBorder="1" applyAlignment="1">
      <alignment horizontal="center" vertical="center" textRotation="255"/>
    </xf>
    <xf numFmtId="0" fontId="65" fillId="0" borderId="61" xfId="0" applyFont="1" applyBorder="1" applyAlignment="1">
      <alignment horizontal="center" vertical="center" textRotation="255"/>
    </xf>
    <xf numFmtId="0" fontId="65" fillId="0" borderId="62" xfId="0" applyFont="1" applyBorder="1" applyAlignment="1">
      <alignment horizontal="center" vertical="center"/>
    </xf>
    <xf numFmtId="0" fontId="65" fillId="0" borderId="63" xfId="0" applyFont="1" applyBorder="1" applyAlignment="1">
      <alignment horizontal="center" vertical="center"/>
    </xf>
    <xf numFmtId="0" fontId="65" fillId="0" borderId="64" xfId="0" applyFont="1" applyBorder="1" applyAlignment="1">
      <alignment horizontal="center" vertical="center"/>
    </xf>
    <xf numFmtId="0" fontId="0" fillId="6" borderId="17" xfId="0" applyFill="1" applyBorder="1" applyAlignment="1" applyProtection="1">
      <alignment horizontal="center" vertical="center"/>
    </xf>
    <xf numFmtId="0" fontId="0" fillId="6" borderId="10" xfId="0" applyFill="1" applyBorder="1" applyAlignment="1" applyProtection="1">
      <alignment horizontal="center" vertical="center"/>
    </xf>
    <xf numFmtId="0" fontId="0" fillId="6" borderId="65" xfId="0" applyFill="1" applyBorder="1" applyAlignment="1" applyProtection="1">
      <alignment horizontal="center" vertical="center"/>
    </xf>
    <xf numFmtId="0" fontId="0" fillId="6" borderId="66" xfId="0" applyFill="1" applyBorder="1" applyAlignment="1" applyProtection="1">
      <alignment horizontal="center" vertical="center"/>
    </xf>
    <xf numFmtId="0" fontId="0" fillId="3" borderId="40"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0" borderId="12" xfId="0" applyBorder="1" applyAlignment="1" applyProtection="1">
      <alignment horizontal="left" vertical="center" shrinkToFit="1"/>
    </xf>
    <xf numFmtId="0" fontId="0" fillId="0" borderId="0" xfId="0" applyAlignment="1" applyProtection="1">
      <alignment horizontal="left" vertical="center" shrinkToFit="1"/>
    </xf>
    <xf numFmtId="0" fontId="0" fillId="3" borderId="10" xfId="0"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103" fillId="0" borderId="12" xfId="0" applyFont="1" applyBorder="1" applyAlignment="1" applyProtection="1">
      <alignment horizontal="left" vertical="center" shrinkToFit="1"/>
    </xf>
    <xf numFmtId="0" fontId="103" fillId="0" borderId="0" xfId="0" applyFont="1" applyBorder="1" applyAlignment="1" applyProtection="1">
      <alignment horizontal="left" vertical="center" shrinkToFit="1"/>
    </xf>
    <xf numFmtId="0" fontId="0" fillId="4" borderId="55" xfId="0" applyFill="1" applyBorder="1" applyAlignment="1" applyProtection="1">
      <alignment horizontal="center" vertical="center"/>
      <protection locked="0"/>
    </xf>
    <xf numFmtId="0" fontId="0" fillId="4" borderId="51"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3" borderId="66"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4" borderId="0" xfId="0" applyFill="1" applyBorder="1" applyAlignment="1" applyProtection="1">
      <alignment horizontal="center" vertical="center" shrinkToFit="1"/>
      <protection locked="0"/>
    </xf>
    <xf numFmtId="0" fontId="0" fillId="4" borderId="20" xfId="0" applyFill="1" applyBorder="1" applyAlignment="1" applyProtection="1">
      <alignment horizontal="center" vertical="center" shrinkToFit="1"/>
      <protection locked="0"/>
    </xf>
    <xf numFmtId="0" fontId="0" fillId="4" borderId="16" xfId="0" applyFill="1" applyBorder="1" applyAlignment="1" applyProtection="1">
      <alignment horizontal="center" vertical="center" shrinkToFit="1"/>
      <protection locked="0"/>
    </xf>
    <xf numFmtId="0" fontId="0" fillId="3" borderId="18"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87" fillId="3" borderId="55" xfId="0" applyFont="1" applyFill="1" applyBorder="1" applyAlignment="1" applyProtection="1">
      <alignment horizontal="center" vertical="center"/>
      <protection locked="0"/>
    </xf>
    <xf numFmtId="0" fontId="87" fillId="3" borderId="51" xfId="0" applyFont="1" applyFill="1" applyBorder="1" applyAlignment="1" applyProtection="1">
      <alignment horizontal="center" vertical="center"/>
      <protection locked="0"/>
    </xf>
    <xf numFmtId="0" fontId="0" fillId="2" borderId="9" xfId="0" applyFill="1" applyBorder="1" applyAlignment="1" applyProtection="1">
      <alignment horizontal="center" vertical="center" textRotation="255"/>
    </xf>
    <xf numFmtId="0" fontId="0" fillId="7" borderId="11" xfId="0" applyFill="1" applyBorder="1" applyAlignment="1" applyProtection="1">
      <alignment horizontal="center" vertical="center" textRotation="255"/>
    </xf>
    <xf numFmtId="0" fontId="0" fillId="2" borderId="11" xfId="0" applyFill="1" applyBorder="1" applyAlignment="1" applyProtection="1">
      <alignment horizontal="center" vertical="center" textRotation="255"/>
    </xf>
    <xf numFmtId="0" fontId="0" fillId="2" borderId="11" xfId="0" applyFill="1" applyBorder="1" applyAlignment="1" applyProtection="1">
      <alignment horizontal="center" vertical="center" textRotation="255" shrinkToFit="1"/>
    </xf>
    <xf numFmtId="0" fontId="0" fillId="6" borderId="12"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11" xfId="0" applyFill="1" applyBorder="1" applyAlignment="1" applyProtection="1">
      <alignment horizontal="center" vertical="center"/>
    </xf>
    <xf numFmtId="0" fontId="0" fillId="6" borderId="40" xfId="0" applyFill="1" applyBorder="1" applyAlignment="1" applyProtection="1">
      <alignment horizontal="center" vertical="center"/>
    </xf>
    <xf numFmtId="0" fontId="0" fillId="7" borderId="17" xfId="0" applyFill="1" applyBorder="1" applyAlignment="1" applyProtection="1">
      <alignment horizontal="center" vertical="center"/>
    </xf>
    <xf numFmtId="0" fontId="0" fillId="7" borderId="10" xfId="0" applyFill="1" applyBorder="1" applyAlignment="1" applyProtection="1">
      <alignment horizontal="center" vertical="center"/>
    </xf>
    <xf numFmtId="0" fontId="0" fillId="7" borderId="52" xfId="0" applyFill="1" applyBorder="1" applyAlignment="1" applyProtection="1">
      <alignment horizontal="center" vertical="center"/>
    </xf>
    <xf numFmtId="0" fontId="0" fillId="7" borderId="55" xfId="0" applyFill="1" applyBorder="1" applyAlignment="1" applyProtection="1">
      <alignment horizontal="center" vertical="center"/>
    </xf>
    <xf numFmtId="0" fontId="0" fillId="7" borderId="15" xfId="0" applyFill="1" applyBorder="1" applyAlignment="1" applyProtection="1">
      <alignment horizontal="center" vertical="center"/>
    </xf>
    <xf numFmtId="0" fontId="0" fillId="7" borderId="20" xfId="0" applyFill="1" applyBorder="1" applyAlignment="1" applyProtection="1">
      <alignment horizontal="center" vertical="center"/>
    </xf>
    <xf numFmtId="0" fontId="0" fillId="6" borderId="13" xfId="0" applyFill="1" applyBorder="1" applyAlignment="1" applyProtection="1">
      <alignment horizontal="center" vertical="center" textRotation="255"/>
    </xf>
    <xf numFmtId="0" fontId="0" fillId="6" borderId="75" xfId="0" applyFill="1" applyBorder="1" applyAlignment="1" applyProtection="1">
      <alignment horizontal="center" vertical="center" textRotation="255"/>
    </xf>
    <xf numFmtId="0" fontId="0" fillId="6" borderId="14" xfId="0" applyFill="1" applyBorder="1" applyAlignment="1" applyProtection="1">
      <alignment horizontal="center" vertical="center" textRotation="255"/>
    </xf>
    <xf numFmtId="0" fontId="0" fillId="6" borderId="11" xfId="0" applyFill="1" applyBorder="1" applyAlignment="1" applyProtection="1">
      <alignment horizontal="center" vertical="center" wrapText="1"/>
    </xf>
    <xf numFmtId="0" fontId="0" fillId="6" borderId="40" xfId="0" applyFill="1" applyBorder="1" applyAlignment="1" applyProtection="1">
      <alignment horizontal="center" vertical="center" wrapText="1"/>
    </xf>
    <xf numFmtId="0" fontId="0" fillId="6" borderId="15" xfId="0" applyFill="1" applyBorder="1" applyAlignment="1" applyProtection="1">
      <alignment horizontal="center" vertical="center"/>
    </xf>
    <xf numFmtId="0" fontId="0" fillId="6" borderId="20"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5" xfId="0" applyFill="1" applyBorder="1" applyAlignment="1" applyProtection="1">
      <alignment horizontal="center" vertical="center"/>
    </xf>
    <xf numFmtId="0" fontId="0" fillId="3" borderId="53" xfId="0" applyFill="1" applyBorder="1" applyAlignment="1" applyProtection="1">
      <alignment horizontal="center" vertical="center"/>
      <protection locked="0"/>
    </xf>
    <xf numFmtId="0" fontId="0" fillId="3" borderId="55" xfId="0" applyFill="1" applyBorder="1" applyAlignment="1" applyProtection="1">
      <alignment horizontal="center" vertical="center" shrinkToFit="1"/>
      <protection locked="0"/>
    </xf>
    <xf numFmtId="0" fontId="0" fillId="3" borderId="51" xfId="0" applyFill="1" applyBorder="1" applyAlignment="1" applyProtection="1">
      <alignment horizontal="center" vertical="center" shrinkToFit="1"/>
      <protection locked="0"/>
    </xf>
    <xf numFmtId="0" fontId="0" fillId="4" borderId="54" xfId="0" applyFill="1" applyBorder="1" applyAlignment="1" applyProtection="1">
      <alignment horizontal="center" vertical="center"/>
      <protection locked="0"/>
    </xf>
    <xf numFmtId="0" fontId="0" fillId="4" borderId="83" xfId="0" applyFill="1" applyBorder="1" applyAlignment="1" applyProtection="1">
      <alignment horizontal="center" vertical="center"/>
      <protection locked="0"/>
    </xf>
    <xf numFmtId="0" fontId="61" fillId="0" borderId="0" xfId="0" applyFont="1" applyAlignment="1" applyProtection="1">
      <alignment horizontal="center" vertical="center"/>
    </xf>
    <xf numFmtId="0" fontId="81" fillId="0" borderId="0" xfId="0" applyFont="1" applyBorder="1" applyAlignment="1" applyProtection="1">
      <alignment horizontal="center" vertical="center" shrinkToFit="1"/>
    </xf>
    <xf numFmtId="0" fontId="64" fillId="0" borderId="67" xfId="0" applyFont="1" applyBorder="1" applyAlignment="1" applyProtection="1">
      <alignment horizontal="center" vertical="center"/>
    </xf>
    <xf numFmtId="0" fontId="64" fillId="0" borderId="68" xfId="0" applyFont="1" applyBorder="1" applyAlignment="1" applyProtection="1">
      <alignment horizontal="center" vertical="center"/>
    </xf>
    <xf numFmtId="0" fontId="64" fillId="0" borderId="69" xfId="0" applyFont="1" applyBorder="1" applyAlignment="1" applyProtection="1">
      <alignment horizontal="center" vertical="center"/>
    </xf>
    <xf numFmtId="0" fontId="65" fillId="0" borderId="17" xfId="0" applyFont="1" applyBorder="1" applyAlignment="1" applyProtection="1">
      <alignment horizontal="center" vertical="center"/>
    </xf>
    <xf numFmtId="0" fontId="65" fillId="0" borderId="10" xfId="0" applyFont="1" applyBorder="1" applyAlignment="1" applyProtection="1">
      <alignment horizontal="center" vertical="center"/>
    </xf>
    <xf numFmtId="0" fontId="65" fillId="0" borderId="70" xfId="0" applyFont="1" applyBorder="1" applyAlignment="1" applyProtection="1">
      <alignment horizontal="center" vertical="center"/>
    </xf>
    <xf numFmtId="0" fontId="64" fillId="0" borderId="11" xfId="0" applyFont="1" applyBorder="1" applyAlignment="1" applyProtection="1">
      <alignment horizontal="center" vertical="center" shrinkToFit="1"/>
    </xf>
    <xf numFmtId="0" fontId="64" fillId="0" borderId="19" xfId="0" applyFont="1" applyBorder="1" applyAlignment="1" applyProtection="1">
      <alignment horizontal="center" vertical="center" shrinkToFit="1"/>
    </xf>
    <xf numFmtId="0" fontId="82" fillId="0" borderId="17" xfId="0" applyFont="1" applyBorder="1" applyAlignment="1" applyProtection="1">
      <alignment horizontal="center" vertical="center" shrinkToFit="1"/>
    </xf>
    <xf numFmtId="0" fontId="82" fillId="0" borderId="10" xfId="0" applyFont="1" applyBorder="1" applyAlignment="1" applyProtection="1">
      <alignment horizontal="center" vertical="center" shrinkToFit="1"/>
    </xf>
    <xf numFmtId="0" fontId="82" fillId="0" borderId="70" xfId="0" applyFont="1" applyBorder="1" applyAlignment="1" applyProtection="1">
      <alignment horizontal="center" vertical="center" shrinkToFit="1"/>
    </xf>
    <xf numFmtId="0" fontId="61" fillId="0" borderId="60" xfId="0" applyFont="1" applyBorder="1" applyAlignment="1" applyProtection="1">
      <alignment horizontal="center" vertical="center" textRotation="255" wrapText="1"/>
    </xf>
    <xf numFmtId="0" fontId="64" fillId="0" borderId="17" xfId="0" applyFont="1" applyBorder="1" applyAlignment="1" applyProtection="1">
      <alignment horizontal="center" vertical="center" shrinkToFit="1"/>
    </xf>
    <xf numFmtId="0" fontId="64" fillId="0" borderId="10" xfId="0" applyFont="1" applyBorder="1" applyAlignment="1" applyProtection="1">
      <alignment horizontal="center" vertical="center" shrinkToFit="1"/>
    </xf>
    <xf numFmtId="0" fontId="62" fillId="0" borderId="0" xfId="0" applyFont="1" applyAlignment="1" applyProtection="1">
      <alignment horizontal="center" vertical="center"/>
    </xf>
    <xf numFmtId="0" fontId="64" fillId="0" borderId="12" xfId="0" applyFont="1" applyBorder="1" applyAlignment="1" applyProtection="1">
      <alignment horizontal="center" vertical="center"/>
    </xf>
    <xf numFmtId="0" fontId="64" fillId="0" borderId="0" xfId="0" applyFont="1" applyBorder="1" applyAlignment="1" applyProtection="1">
      <alignment horizontal="center" vertical="center"/>
    </xf>
    <xf numFmtId="0" fontId="64" fillId="0" borderId="21" xfId="0" applyFont="1" applyBorder="1" applyAlignment="1" applyProtection="1">
      <alignment horizontal="center" vertical="center"/>
    </xf>
    <xf numFmtId="0" fontId="64" fillId="0" borderId="71" xfId="0" applyFont="1" applyBorder="1" applyAlignment="1" applyProtection="1">
      <alignment horizontal="left" vertical="center"/>
    </xf>
    <xf numFmtId="0" fontId="64" fillId="0" borderId="25" xfId="0" applyFont="1" applyBorder="1" applyAlignment="1" applyProtection="1">
      <alignment horizontal="left" vertical="center"/>
    </xf>
    <xf numFmtId="0" fontId="64" fillId="0" borderId="72" xfId="0" applyFont="1" applyBorder="1" applyAlignment="1" applyProtection="1">
      <alignment horizontal="left" vertical="center"/>
    </xf>
    <xf numFmtId="0" fontId="64" fillId="0" borderId="12" xfId="0" applyFont="1" applyBorder="1" applyAlignment="1" applyProtection="1">
      <alignment horizontal="left" vertical="center"/>
    </xf>
    <xf numFmtId="0" fontId="64" fillId="0" borderId="0" xfId="0" applyFont="1" applyBorder="1" applyAlignment="1" applyProtection="1">
      <alignment horizontal="left" vertical="center"/>
    </xf>
    <xf numFmtId="0" fontId="64" fillId="0" borderId="21" xfId="0" applyFont="1" applyBorder="1" applyAlignment="1" applyProtection="1">
      <alignment horizontal="left" vertical="center"/>
    </xf>
    <xf numFmtId="0" fontId="64" fillId="0" borderId="17" xfId="0" applyFont="1" applyBorder="1" applyAlignment="1" applyProtection="1">
      <alignment horizontal="left" vertical="center"/>
    </xf>
    <xf numFmtId="0" fontId="64" fillId="0" borderId="10" xfId="0" applyFont="1" applyBorder="1" applyAlignment="1" applyProtection="1">
      <alignment horizontal="left" vertical="center"/>
    </xf>
    <xf numFmtId="0" fontId="64" fillId="0" borderId="18" xfId="0" applyFont="1" applyBorder="1" applyAlignment="1" applyProtection="1">
      <alignment horizontal="left" vertical="center"/>
    </xf>
    <xf numFmtId="0" fontId="64" fillId="0" borderId="15" xfId="0" applyFont="1" applyBorder="1" applyAlignment="1" applyProtection="1">
      <alignment horizontal="center" vertical="center"/>
    </xf>
    <xf numFmtId="0" fontId="64" fillId="0" borderId="20" xfId="0" applyFont="1" applyBorder="1" applyAlignment="1" applyProtection="1">
      <alignment horizontal="center" vertical="center"/>
    </xf>
    <xf numFmtId="0" fontId="64" fillId="0" borderId="73" xfId="0" applyFont="1" applyBorder="1" applyAlignment="1" applyProtection="1">
      <alignment horizontal="center" vertical="center"/>
    </xf>
    <xf numFmtId="0" fontId="64" fillId="0" borderId="5" xfId="0" applyFont="1" applyBorder="1" applyAlignment="1" applyProtection="1">
      <alignment horizontal="center" vertical="center"/>
    </xf>
    <xf numFmtId="0" fontId="64" fillId="0" borderId="17" xfId="0" applyFont="1" applyBorder="1" applyAlignment="1" applyProtection="1">
      <alignment horizontal="center" vertical="center"/>
    </xf>
    <xf numFmtId="0" fontId="64" fillId="0" borderId="10" xfId="0" applyFont="1" applyBorder="1" applyAlignment="1" applyProtection="1">
      <alignment horizontal="center" vertical="center"/>
    </xf>
    <xf numFmtId="0" fontId="64" fillId="0" borderId="70" xfId="0" applyFont="1" applyBorder="1" applyAlignment="1" applyProtection="1">
      <alignment horizontal="center" vertical="center"/>
    </xf>
    <xf numFmtId="0" fontId="82" fillId="0" borderId="15" xfId="0" applyFont="1" applyBorder="1" applyAlignment="1" applyProtection="1">
      <alignment horizontal="center" vertical="center"/>
    </xf>
    <xf numFmtId="0" fontId="82" fillId="0" borderId="20" xfId="0" applyFont="1" applyBorder="1" applyAlignment="1" applyProtection="1">
      <alignment horizontal="center" vertical="center"/>
    </xf>
    <xf numFmtId="0" fontId="82" fillId="0" borderId="12" xfId="0" applyFont="1" applyBorder="1" applyAlignment="1" applyProtection="1">
      <alignment horizontal="center" vertical="center"/>
    </xf>
    <xf numFmtId="0" fontId="82" fillId="0" borderId="0" xfId="0" applyFont="1" applyBorder="1" applyAlignment="1" applyProtection="1">
      <alignment horizontal="center" vertical="center"/>
    </xf>
    <xf numFmtId="0" fontId="82" fillId="0" borderId="17" xfId="0" applyFont="1" applyBorder="1" applyAlignment="1" applyProtection="1">
      <alignment horizontal="center" vertical="center"/>
    </xf>
    <xf numFmtId="0" fontId="82" fillId="0" borderId="10" xfId="0" applyFont="1" applyBorder="1" applyAlignment="1" applyProtection="1">
      <alignment horizontal="center" vertical="center"/>
    </xf>
    <xf numFmtId="0" fontId="62" fillId="0" borderId="20" xfId="0" applyFont="1" applyBorder="1" applyAlignment="1" applyProtection="1">
      <alignment horizontal="left" vertical="center" shrinkToFit="1"/>
    </xf>
    <xf numFmtId="0" fontId="0" fillId="0" borderId="20" xfId="0" applyBorder="1" applyAlignment="1" applyProtection="1">
      <alignment horizontal="left" vertical="center" shrinkToFit="1"/>
    </xf>
    <xf numFmtId="176" fontId="89" fillId="0" borderId="0" xfId="0" applyNumberFormat="1" applyFont="1" applyAlignment="1" applyProtection="1">
      <alignment horizontal="right" vertical="center"/>
    </xf>
    <xf numFmtId="0" fontId="61" fillId="0" borderId="0" xfId="0" applyFont="1" applyBorder="1" applyAlignment="1" applyProtection="1">
      <alignment horizontal="center" vertical="center"/>
    </xf>
    <xf numFmtId="0" fontId="0" fillId="0" borderId="0" xfId="0" applyBorder="1" applyAlignment="1" applyProtection="1">
      <alignment horizontal="left" vertical="center" shrinkToFit="1"/>
    </xf>
    <xf numFmtId="0" fontId="62" fillId="0" borderId="10" xfId="0" applyFont="1" applyBorder="1" applyAlignment="1" applyProtection="1">
      <alignment horizontal="center" vertical="center"/>
    </xf>
    <xf numFmtId="0" fontId="61" fillId="0" borderId="10" xfId="0" applyFont="1" applyBorder="1" applyAlignment="1" applyProtection="1">
      <alignment horizontal="left" vertical="center" indent="1" shrinkToFit="1"/>
    </xf>
    <xf numFmtId="0" fontId="64" fillId="0" borderId="12" xfId="0" applyFont="1" applyBorder="1" applyAlignment="1" applyProtection="1">
      <alignment horizontal="center" vertical="center" shrinkToFit="1"/>
    </xf>
    <xf numFmtId="0" fontId="64" fillId="0" borderId="0" xfId="0" applyFont="1" applyBorder="1" applyAlignment="1" applyProtection="1">
      <alignment horizontal="center" vertical="center" shrinkToFit="1"/>
    </xf>
    <xf numFmtId="0" fontId="64" fillId="0" borderId="21" xfId="0" applyFont="1" applyBorder="1" applyAlignment="1" applyProtection="1">
      <alignment horizontal="center" vertical="center" shrinkToFit="1"/>
    </xf>
    <xf numFmtId="0" fontId="61" fillId="0" borderId="13" xfId="0" applyFont="1" applyBorder="1" applyAlignment="1" applyProtection="1">
      <alignment horizontal="center" vertical="center" textRotation="255"/>
    </xf>
    <xf numFmtId="0" fontId="61" fillId="0" borderId="75" xfId="0" applyFont="1" applyBorder="1" applyAlignment="1" applyProtection="1">
      <alignment horizontal="center" vertical="center" textRotation="255"/>
    </xf>
    <xf numFmtId="0" fontId="64" fillId="0" borderId="16" xfId="0" applyFont="1" applyBorder="1" applyAlignment="1" applyProtection="1">
      <alignment horizontal="center" vertical="center"/>
    </xf>
    <xf numFmtId="0" fontId="64" fillId="0" borderId="15" xfId="0" applyFont="1" applyBorder="1" applyAlignment="1" applyProtection="1">
      <alignment horizontal="left" vertical="center"/>
    </xf>
    <xf numFmtId="0" fontId="64" fillId="0" borderId="20" xfId="0" applyFont="1" applyBorder="1" applyAlignment="1" applyProtection="1">
      <alignment horizontal="left" vertical="center"/>
    </xf>
    <xf numFmtId="0" fontId="64" fillId="0" borderId="16" xfId="0" applyFont="1" applyBorder="1" applyAlignment="1" applyProtection="1">
      <alignment horizontal="left" vertical="center"/>
    </xf>
    <xf numFmtId="0" fontId="64" fillId="0" borderId="4" xfId="0" applyFont="1" applyBorder="1" applyAlignment="1" applyProtection="1">
      <alignment horizontal="left" vertical="center"/>
    </xf>
    <xf numFmtId="0" fontId="62" fillId="0" borderId="0" xfId="0" applyFont="1" applyBorder="1" applyAlignment="1" applyProtection="1">
      <alignment horizontal="left" vertical="center"/>
    </xf>
    <xf numFmtId="0" fontId="62" fillId="0" borderId="5" xfId="0" applyFont="1" applyBorder="1" applyAlignment="1" applyProtection="1">
      <alignment horizontal="left" vertical="center"/>
    </xf>
    <xf numFmtId="0" fontId="64" fillId="0" borderId="74" xfId="0" applyFont="1" applyBorder="1" applyAlignment="1" applyProtection="1">
      <alignment horizontal="left" vertical="center"/>
    </xf>
    <xf numFmtId="0" fontId="64" fillId="0" borderId="73" xfId="0" applyFont="1" applyBorder="1" applyAlignment="1" applyProtection="1">
      <alignment horizontal="left" vertical="center"/>
    </xf>
    <xf numFmtId="0" fontId="64" fillId="0" borderId="6" xfId="0" applyFont="1" applyBorder="1" applyAlignment="1" applyProtection="1">
      <alignment horizontal="left" vertical="center"/>
    </xf>
    <xf numFmtId="0" fontId="64" fillId="0" borderId="7" xfId="0" applyFont="1" applyBorder="1" applyAlignment="1" applyProtection="1">
      <alignment horizontal="left" vertical="center"/>
    </xf>
    <xf numFmtId="0" fontId="64" fillId="0" borderId="8" xfId="0" applyFont="1" applyBorder="1" applyAlignment="1" applyProtection="1">
      <alignment horizontal="left" vertical="center"/>
    </xf>
    <xf numFmtId="0" fontId="61" fillId="0" borderId="74" xfId="0" applyFont="1" applyBorder="1" applyAlignment="1" applyProtection="1">
      <alignment horizontal="left" vertical="center" wrapText="1"/>
    </xf>
    <xf numFmtId="0" fontId="61" fillId="0" borderId="20" xfId="0" applyFont="1" applyBorder="1" applyAlignment="1" applyProtection="1">
      <alignment horizontal="left" vertical="center" wrapText="1"/>
    </xf>
    <xf numFmtId="0" fontId="61" fillId="0" borderId="73" xfId="0" applyFont="1" applyBorder="1" applyAlignment="1" applyProtection="1">
      <alignment horizontal="left" vertical="center" wrapText="1"/>
    </xf>
    <xf numFmtId="0" fontId="82" fillId="0" borderId="4" xfId="0" applyFont="1" applyBorder="1" applyAlignment="1" applyProtection="1">
      <alignment horizontal="center" vertical="center"/>
    </xf>
    <xf numFmtId="0" fontId="82" fillId="0" borderId="5" xfId="0" applyFont="1" applyBorder="1" applyAlignment="1" applyProtection="1">
      <alignment horizontal="center" vertical="center"/>
    </xf>
    <xf numFmtId="0" fontId="82" fillId="0" borderId="76" xfId="0" applyFont="1" applyBorder="1" applyAlignment="1" applyProtection="1">
      <alignment horizontal="center" vertical="center"/>
    </xf>
    <xf numFmtId="0" fontId="82" fillId="0" borderId="70" xfId="0" applyFont="1" applyBorder="1" applyAlignment="1" applyProtection="1">
      <alignment horizontal="center" vertical="center"/>
    </xf>
    <xf numFmtId="0" fontId="82" fillId="0" borderId="77" xfId="0" applyFont="1" applyBorder="1" applyAlignment="1" applyProtection="1">
      <alignment horizontal="center" vertical="center"/>
    </xf>
    <xf numFmtId="0" fontId="82" fillId="0" borderId="54" xfId="0" applyFont="1" applyBorder="1" applyAlignment="1" applyProtection="1">
      <alignment horizontal="center" vertical="center"/>
    </xf>
    <xf numFmtId="0" fontId="6" fillId="0" borderId="0" xfId="0" applyFont="1" applyBorder="1" applyAlignment="1" applyProtection="1">
      <alignment horizontal="right" vertical="top" wrapText="1"/>
    </xf>
    <xf numFmtId="0" fontId="76" fillId="0" borderId="9" xfId="0" applyNumberFormat="1" applyFont="1" applyBorder="1" applyAlignment="1" applyProtection="1">
      <alignment horizontal="center" vertical="center" shrinkToFit="1"/>
    </xf>
    <xf numFmtId="0" fontId="82" fillId="0" borderId="65" xfId="0" applyFont="1" applyBorder="1" applyAlignment="1" applyProtection="1">
      <alignment horizontal="center" vertical="center"/>
    </xf>
    <xf numFmtId="0" fontId="82" fillId="0" borderId="66" xfId="0" applyFont="1" applyBorder="1" applyAlignment="1" applyProtection="1">
      <alignment horizontal="center" vertical="center"/>
    </xf>
    <xf numFmtId="0" fontId="82" fillId="0" borderId="52" xfId="0" applyFont="1" applyBorder="1" applyAlignment="1" applyProtection="1">
      <alignment horizontal="center" vertical="center"/>
    </xf>
    <xf numFmtId="0" fontId="82" fillId="0" borderId="55" xfId="0" applyFont="1" applyBorder="1" applyAlignment="1" applyProtection="1">
      <alignment horizontal="center" vertical="center"/>
    </xf>
    <xf numFmtId="0" fontId="82" fillId="0" borderId="52" xfId="0" applyFont="1" applyBorder="1" applyAlignment="1" applyProtection="1">
      <alignment horizontal="center" vertical="center" shrinkToFit="1"/>
    </xf>
    <xf numFmtId="0" fontId="82" fillId="0" borderId="55" xfId="0" applyFont="1" applyBorder="1" applyAlignment="1" applyProtection="1">
      <alignment horizontal="center" vertical="center" shrinkToFit="1"/>
    </xf>
    <xf numFmtId="0" fontId="76" fillId="0" borderId="9" xfId="0" applyFont="1" applyBorder="1" applyAlignment="1" applyProtection="1">
      <alignment horizontal="center" vertical="center" shrinkToFit="1"/>
    </xf>
    <xf numFmtId="0" fontId="82" fillId="0" borderId="51" xfId="0" applyFont="1" applyBorder="1" applyAlignment="1" applyProtection="1">
      <alignment horizontal="center" vertical="center" shrinkToFit="1"/>
    </xf>
    <xf numFmtId="0" fontId="82" fillId="0" borderId="65" xfId="0" applyFont="1" applyBorder="1" applyAlignment="1" applyProtection="1">
      <alignment horizontal="center" vertical="center" shrinkToFit="1"/>
    </xf>
    <xf numFmtId="0" fontId="82" fillId="0" borderId="66" xfId="0" applyFont="1" applyBorder="1" applyAlignment="1" applyProtection="1">
      <alignment horizontal="center" vertical="center" shrinkToFit="1"/>
    </xf>
    <xf numFmtId="0" fontId="82" fillId="0" borderId="53" xfId="0" applyFont="1" applyBorder="1" applyAlignment="1" applyProtection="1">
      <alignment horizontal="center" vertical="center" shrinkToFit="1"/>
    </xf>
    <xf numFmtId="0" fontId="0" fillId="0" borderId="15"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8" fillId="0" borderId="9" xfId="0" applyFont="1" applyBorder="1" applyAlignment="1" applyProtection="1">
      <alignment horizontal="center" vertical="center" textRotation="255" wrapText="1"/>
    </xf>
    <xf numFmtId="0" fontId="10" fillId="0" borderId="20" xfId="0" applyFont="1" applyBorder="1" applyAlignment="1" applyProtection="1">
      <alignment horizontal="left" vertical="center" wrapText="1"/>
    </xf>
    <xf numFmtId="0" fontId="9" fillId="0" borderId="9"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78" xfId="0" applyFont="1" applyBorder="1" applyAlignment="1" applyProtection="1">
      <alignment horizontal="center" vertical="center" wrapText="1"/>
    </xf>
    <xf numFmtId="0" fontId="8" fillId="0" borderId="15" xfId="0" applyFont="1" applyBorder="1" applyAlignment="1" applyProtection="1">
      <alignment horizontal="center" vertical="center" shrinkToFit="1"/>
    </xf>
    <xf numFmtId="0" fontId="8" fillId="0" borderId="16" xfId="0" applyFont="1" applyBorder="1" applyAlignment="1" applyProtection="1">
      <alignment horizontal="center" vertical="center" shrinkToFit="1"/>
    </xf>
    <xf numFmtId="0" fontId="8" fillId="0" borderId="12" xfId="0" applyFont="1" applyBorder="1" applyAlignment="1" applyProtection="1">
      <alignment horizontal="center" vertical="center" shrinkToFit="1"/>
    </xf>
    <xf numFmtId="0" fontId="8" fillId="0" borderId="21"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xf>
    <xf numFmtId="0" fontId="8" fillId="0" borderId="18" xfId="0" applyFont="1" applyBorder="1" applyAlignment="1" applyProtection="1">
      <alignment horizontal="center" vertical="center" shrinkToFit="1"/>
    </xf>
    <xf numFmtId="0" fontId="13" fillId="0" borderId="15" xfId="0" applyFont="1" applyBorder="1" applyAlignment="1" applyProtection="1">
      <alignment horizontal="center" vertical="center" shrinkToFit="1"/>
    </xf>
    <xf numFmtId="0" fontId="90" fillId="0" borderId="20" xfId="0" applyFont="1" applyBorder="1" applyAlignment="1" applyProtection="1">
      <alignment horizontal="center" vertical="center" shrinkToFit="1"/>
    </xf>
    <xf numFmtId="0" fontId="90" fillId="0" borderId="16" xfId="0" applyFont="1" applyBorder="1" applyAlignment="1" applyProtection="1">
      <alignment horizontal="center" vertical="center" shrinkToFit="1"/>
    </xf>
    <xf numFmtId="0" fontId="90" fillId="0" borderId="12" xfId="0" applyFont="1" applyBorder="1" applyAlignment="1" applyProtection="1">
      <alignment horizontal="center" vertical="center" shrinkToFit="1"/>
    </xf>
    <xf numFmtId="0" fontId="90" fillId="0" borderId="0" xfId="0" applyFont="1" applyAlignment="1" applyProtection="1">
      <alignment horizontal="center" vertical="center" shrinkToFit="1"/>
    </xf>
    <xf numFmtId="0" fontId="90" fillId="0" borderId="21" xfId="0" applyFont="1" applyBorder="1" applyAlignment="1" applyProtection="1">
      <alignment horizontal="center" vertical="center" shrinkToFit="1"/>
    </xf>
    <xf numFmtId="0" fontId="90" fillId="0" borderId="17" xfId="0" applyFont="1" applyBorder="1" applyAlignment="1" applyProtection="1">
      <alignment horizontal="center" vertical="center" shrinkToFit="1"/>
    </xf>
    <xf numFmtId="0" fontId="90" fillId="0" borderId="10" xfId="0" applyFont="1" applyBorder="1" applyAlignment="1" applyProtection="1">
      <alignment horizontal="center" vertical="center" shrinkToFit="1"/>
    </xf>
    <xf numFmtId="0" fontId="90" fillId="0" borderId="18" xfId="0" applyFont="1" applyBorder="1" applyAlignment="1" applyProtection="1">
      <alignment horizontal="center" vertical="center" shrinkToFit="1"/>
    </xf>
    <xf numFmtId="0" fontId="0" fillId="0" borderId="11" xfId="0" applyBorder="1" applyAlignment="1" applyProtection="1">
      <alignment horizontal="distributed" vertical="center" wrapText="1" justifyLastLine="1"/>
    </xf>
    <xf numFmtId="0" fontId="0" fillId="0" borderId="40" xfId="0" applyBorder="1" applyAlignment="1" applyProtection="1">
      <alignment horizontal="distributed" vertical="center" wrapText="1" justifyLastLine="1"/>
    </xf>
    <xf numFmtId="0" fontId="0" fillId="0" borderId="19" xfId="0" applyBorder="1" applyAlignment="1" applyProtection="1">
      <alignment horizontal="distributed" vertical="center" wrapText="1" justifyLastLine="1"/>
    </xf>
    <xf numFmtId="0" fontId="20" fillId="0" borderId="15"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0" borderId="0" xfId="0" applyFont="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82" fillId="0" borderId="13" xfId="0" applyFont="1" applyBorder="1" applyAlignment="1" applyProtection="1">
      <alignment horizontal="center" vertical="center"/>
    </xf>
    <xf numFmtId="0" fontId="82" fillId="0" borderId="75" xfId="0" applyFont="1" applyBorder="1" applyAlignment="1" applyProtection="1">
      <alignment horizontal="center" vertical="center"/>
    </xf>
    <xf numFmtId="0" fontId="82" fillId="0" borderId="14" xfId="0" applyFont="1" applyBorder="1" applyAlignment="1" applyProtection="1">
      <alignment horizontal="center" vertical="center"/>
    </xf>
    <xf numFmtId="0" fontId="82" fillId="0" borderId="15" xfId="0" applyFont="1" applyBorder="1" applyAlignment="1" applyProtection="1">
      <alignment horizontal="center" vertical="center" shrinkToFit="1"/>
    </xf>
    <xf numFmtId="0" fontId="82" fillId="0" borderId="20" xfId="0" applyFont="1" applyBorder="1" applyAlignment="1" applyProtection="1">
      <alignment horizontal="center" vertical="center" shrinkToFit="1"/>
    </xf>
    <xf numFmtId="0" fontId="82" fillId="0" borderId="16" xfId="0" applyFont="1" applyBorder="1" applyAlignment="1" applyProtection="1">
      <alignment horizontal="center" vertical="center" shrinkToFit="1"/>
    </xf>
    <xf numFmtId="0" fontId="82" fillId="0" borderId="12" xfId="0" applyFont="1" applyBorder="1" applyAlignment="1" applyProtection="1">
      <alignment horizontal="center" vertical="center" shrinkToFit="1"/>
    </xf>
    <xf numFmtId="0" fontId="82" fillId="0" borderId="0" xfId="0" applyFont="1" applyBorder="1" applyAlignment="1" applyProtection="1">
      <alignment horizontal="center" vertical="center" shrinkToFit="1"/>
    </xf>
    <xf numFmtId="0" fontId="82" fillId="0" borderId="21" xfId="0" applyFont="1" applyBorder="1" applyAlignment="1" applyProtection="1">
      <alignment horizontal="center" vertical="center" shrinkToFit="1"/>
    </xf>
    <xf numFmtId="0" fontId="82" fillId="0" borderId="18" xfId="0" applyFont="1" applyBorder="1" applyAlignment="1" applyProtection="1">
      <alignment horizontal="center" vertical="center" shrinkToFit="1"/>
    </xf>
    <xf numFmtId="0" fontId="13" fillId="0" borderId="2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82" fillId="0" borderId="79" xfId="0" applyFont="1" applyBorder="1" applyAlignment="1" applyProtection="1">
      <alignment horizontal="center" vertical="center" shrinkToFit="1"/>
    </xf>
    <xf numFmtId="0" fontId="82" fillId="0" borderId="27" xfId="0" applyFont="1" applyBorder="1" applyAlignment="1" applyProtection="1">
      <alignment horizontal="center" vertical="center" shrinkToFit="1"/>
    </xf>
    <xf numFmtId="0" fontId="82" fillId="0" borderId="80" xfId="0" applyFont="1" applyBorder="1" applyAlignment="1" applyProtection="1">
      <alignment horizontal="center" vertical="center" shrinkToFit="1"/>
    </xf>
    <xf numFmtId="0" fontId="9" fillId="0" borderId="0" xfId="0" applyFont="1" applyBorder="1" applyAlignment="1" applyProtection="1">
      <alignment horizontal="center" vertical="center" wrapText="1"/>
    </xf>
    <xf numFmtId="0" fontId="9" fillId="0" borderId="9" xfId="0" applyFont="1" applyBorder="1" applyAlignment="1" applyProtection="1">
      <alignment horizontal="center" vertical="center" textRotation="255" wrapText="1"/>
    </xf>
    <xf numFmtId="0" fontId="10" fillId="0" borderId="9" xfId="0" applyFont="1" applyBorder="1" applyAlignment="1" applyProtection="1">
      <alignment horizontal="center" vertical="center" wrapText="1"/>
    </xf>
    <xf numFmtId="0" fontId="92" fillId="0" borderId="10" xfId="0" applyFont="1" applyBorder="1" applyAlignment="1" applyProtection="1">
      <alignment horizontal="center" vertical="center" shrinkToFit="1"/>
    </xf>
    <xf numFmtId="0" fontId="0" fillId="0" borderId="15"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0" xfId="0" applyBorder="1" applyAlignment="1" applyProtection="1">
      <alignment horizontal="center" vertical="center" wrapText="1"/>
    </xf>
    <xf numFmtId="0" fontId="3" fillId="0" borderId="0" xfId="0" applyFont="1" applyAlignment="1" applyProtection="1">
      <alignment vertical="top" wrapText="1"/>
    </xf>
    <xf numFmtId="0" fontId="0" fillId="0" borderId="40" xfId="0" applyFont="1" applyBorder="1" applyAlignment="1" applyProtection="1">
      <alignment horizontal="center" vertical="center" wrapText="1"/>
    </xf>
    <xf numFmtId="0" fontId="0" fillId="0" borderId="11" xfId="0" applyBorder="1" applyAlignment="1" applyProtection="1">
      <alignment horizontal="left" vertical="center" wrapText="1"/>
    </xf>
    <xf numFmtId="0" fontId="0" fillId="0" borderId="20" xfId="0" applyBorder="1" applyAlignment="1" applyProtection="1">
      <alignment horizontal="left" vertical="center" wrapText="1"/>
    </xf>
    <xf numFmtId="0" fontId="0" fillId="0" borderId="16" xfId="0" applyBorder="1" applyAlignment="1" applyProtection="1">
      <alignment horizontal="left" vertical="center" wrapText="1"/>
    </xf>
    <xf numFmtId="0" fontId="12" fillId="0" borderId="81"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82"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20" xfId="0" applyFont="1" applyBorder="1" applyAlignment="1" applyProtection="1">
      <alignment horizontal="center" vertical="center" shrinkToFit="1"/>
    </xf>
    <xf numFmtId="0" fontId="12" fillId="0" borderId="16"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2" fillId="0" borderId="21" xfId="0" applyFont="1" applyBorder="1" applyAlignment="1" applyProtection="1">
      <alignment horizontal="center" vertical="center" shrinkToFit="1"/>
    </xf>
    <xf numFmtId="0" fontId="12" fillId="0" borderId="10" xfId="0" applyFont="1" applyBorder="1" applyAlignment="1" applyProtection="1">
      <alignment horizontal="center" vertical="center" shrinkToFit="1"/>
    </xf>
    <xf numFmtId="0" fontId="12" fillId="0" borderId="18" xfId="0" applyFont="1" applyBorder="1" applyAlignment="1" applyProtection="1">
      <alignment horizontal="center" vertical="center" shrinkToFit="1"/>
    </xf>
    <xf numFmtId="0" fontId="9" fillId="0" borderId="14" xfId="0" applyFont="1" applyBorder="1" applyAlignment="1" applyProtection="1">
      <alignment horizontal="center" vertical="center" wrapText="1"/>
    </xf>
    <xf numFmtId="0" fontId="45" fillId="0" borderId="0" xfId="0" applyFont="1" applyAlignment="1" applyProtection="1">
      <alignment horizontal="left" vertical="top" wrapText="1"/>
    </xf>
    <xf numFmtId="0" fontId="93" fillId="0" borderId="15" xfId="0" applyFont="1" applyBorder="1" applyAlignment="1" applyProtection="1">
      <alignment horizontal="center" vertical="center"/>
    </xf>
    <xf numFmtId="0" fontId="93" fillId="0" borderId="20" xfId="0" applyFont="1" applyBorder="1" applyAlignment="1" applyProtection="1">
      <alignment horizontal="center" vertical="center"/>
    </xf>
    <xf numFmtId="0" fontId="93" fillId="0" borderId="12" xfId="0" applyFont="1" applyBorder="1" applyAlignment="1" applyProtection="1">
      <alignment horizontal="center" vertical="center"/>
    </xf>
    <xf numFmtId="0" fontId="93" fillId="0" borderId="0" xfId="0" applyFont="1" applyBorder="1" applyAlignment="1" applyProtection="1">
      <alignment horizontal="center" vertical="center"/>
    </xf>
    <xf numFmtId="0" fontId="93" fillId="0" borderId="17" xfId="0" applyFont="1" applyBorder="1" applyAlignment="1" applyProtection="1">
      <alignment horizontal="center" vertical="center"/>
    </xf>
    <xf numFmtId="0" fontId="93" fillId="0" borderId="10" xfId="0" applyFont="1" applyBorder="1" applyAlignment="1" applyProtection="1">
      <alignment horizontal="center" vertical="center"/>
    </xf>
    <xf numFmtId="0" fontId="5" fillId="0" borderId="20" xfId="0" applyFont="1" applyBorder="1" applyAlignment="1" applyProtection="1">
      <alignment horizontal="center" vertical="top" wrapText="1"/>
    </xf>
    <xf numFmtId="0" fontId="5" fillId="0" borderId="10" xfId="0" applyFont="1" applyBorder="1" applyAlignment="1" applyProtection="1">
      <alignment horizontal="center" vertical="top" wrapText="1"/>
    </xf>
    <xf numFmtId="0" fontId="82" fillId="0" borderId="77" xfId="0" applyFont="1" applyBorder="1" applyAlignment="1" applyProtection="1">
      <alignment horizontal="center" vertical="center" shrinkToFit="1"/>
    </xf>
    <xf numFmtId="0" fontId="82" fillId="0" borderId="54" xfId="0" applyFont="1" applyBorder="1" applyAlignment="1" applyProtection="1">
      <alignment horizontal="center" vertical="center" shrinkToFit="1"/>
    </xf>
    <xf numFmtId="0" fontId="82" fillId="0" borderId="83" xfId="0" applyFont="1" applyBorder="1" applyAlignment="1" applyProtection="1">
      <alignment horizontal="center" vertical="center" shrinkToFit="1"/>
    </xf>
    <xf numFmtId="0" fontId="91" fillId="0" borderId="0" xfId="0" applyFont="1" applyBorder="1" applyAlignment="1" applyProtection="1">
      <alignment horizontal="center" vertical="center" wrapText="1"/>
    </xf>
    <xf numFmtId="0" fontId="41" fillId="0" borderId="0" xfId="0" applyFont="1" applyAlignment="1" applyProtection="1">
      <alignment horizontal="left" vertical="top" wrapText="1"/>
    </xf>
    <xf numFmtId="0" fontId="7" fillId="0" borderId="0" xfId="0" applyFont="1" applyAlignment="1" applyProtection="1">
      <alignment horizontal="center" wrapText="1"/>
    </xf>
    <xf numFmtId="0" fontId="12" fillId="0" borderId="0" xfId="0" applyFont="1" applyBorder="1" applyAlignment="1" applyProtection="1">
      <alignment horizontal="left" vertical="center" wrapText="1"/>
    </xf>
    <xf numFmtId="0" fontId="11" fillId="0" borderId="15"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20"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69" fillId="0" borderId="0" xfId="0" applyFont="1" applyAlignment="1" applyProtection="1">
      <alignment horizontal="left"/>
    </xf>
    <xf numFmtId="0" fontId="77" fillId="0" borderId="0" xfId="0" applyFont="1" applyAlignment="1" applyProtection="1">
      <alignment horizontal="center" vertical="center"/>
    </xf>
    <xf numFmtId="0" fontId="70" fillId="0" borderId="11" xfId="0" applyFont="1" applyBorder="1" applyAlignment="1" applyProtection="1">
      <alignment horizontal="center" vertical="center" shrinkToFit="1"/>
    </xf>
    <xf numFmtId="0" fontId="70" fillId="0" borderId="19" xfId="0" applyFont="1" applyBorder="1" applyAlignment="1" applyProtection="1">
      <alignment horizontal="center" vertical="center" shrinkToFit="1"/>
    </xf>
    <xf numFmtId="0" fontId="70" fillId="0" borderId="9" xfId="0" applyFont="1" applyBorder="1" applyAlignment="1" applyProtection="1">
      <alignment horizontal="center" vertical="center" shrinkToFit="1"/>
    </xf>
    <xf numFmtId="0" fontId="70" fillId="0" borderId="40" xfId="0" applyFont="1" applyBorder="1" applyAlignment="1" applyProtection="1">
      <alignment horizontal="center" vertical="center" shrinkToFit="1"/>
    </xf>
    <xf numFmtId="0" fontId="69" fillId="0" borderId="9" xfId="0" applyFont="1" applyBorder="1" applyAlignment="1" applyProtection="1">
      <alignment horizontal="center" vertical="center" textRotation="255"/>
    </xf>
    <xf numFmtId="0" fontId="70" fillId="0" borderId="84" xfId="0" applyFont="1" applyBorder="1" applyAlignment="1" applyProtection="1">
      <alignment horizontal="center" vertical="center"/>
    </xf>
    <xf numFmtId="0" fontId="94" fillId="0" borderId="14" xfId="0" applyFont="1" applyBorder="1" applyAlignment="1" applyProtection="1">
      <alignment horizontal="center" vertical="center"/>
    </xf>
    <xf numFmtId="0" fontId="69" fillId="0" borderId="9" xfId="0" applyFont="1" applyBorder="1" applyAlignment="1" applyProtection="1">
      <alignment horizontal="center" vertical="center" textRotation="255" shrinkToFit="1"/>
    </xf>
    <xf numFmtId="0" fontId="70" fillId="0" borderId="14" xfId="0" applyFont="1" applyBorder="1" applyAlignment="1" applyProtection="1">
      <alignment horizontal="center" vertical="center"/>
    </xf>
    <xf numFmtId="0" fontId="0" fillId="0" borderId="85" xfId="0" applyBorder="1" applyAlignment="1" applyProtection="1">
      <alignment horizontal="center" vertical="center"/>
    </xf>
    <xf numFmtId="0" fontId="0" fillId="0" borderId="86" xfId="0" applyBorder="1" applyAlignment="1" applyProtection="1">
      <alignment horizontal="center" vertical="center"/>
    </xf>
    <xf numFmtId="0" fontId="0" fillId="0" borderId="87" xfId="0" applyBorder="1" applyAlignment="1" applyProtection="1">
      <alignment horizontal="center" vertical="center"/>
    </xf>
    <xf numFmtId="0" fontId="70" fillId="0" borderId="77" xfId="0" applyFont="1" applyBorder="1" applyAlignment="1" applyProtection="1">
      <alignment horizontal="center" vertical="center" shrinkToFit="1"/>
    </xf>
    <xf numFmtId="0" fontId="70" fillId="0" borderId="54" xfId="0" applyFont="1" applyBorder="1" applyAlignment="1" applyProtection="1">
      <alignment horizontal="center" vertical="center" shrinkToFit="1"/>
    </xf>
    <xf numFmtId="0" fontId="70" fillId="0" borderId="83" xfId="0" applyFont="1" applyBorder="1" applyAlignment="1" applyProtection="1">
      <alignment horizontal="center" vertical="center" shrinkToFit="1"/>
    </xf>
    <xf numFmtId="0" fontId="0" fillId="0" borderId="0" xfId="0" applyAlignment="1" applyProtection="1">
      <alignment horizontal="left" vertical="center" wrapText="1"/>
    </xf>
    <xf numFmtId="0" fontId="69" fillId="0" borderId="11" xfId="0" applyFont="1" applyBorder="1" applyAlignment="1" applyProtection="1">
      <alignment horizontal="center" vertical="center" textRotation="255"/>
    </xf>
    <xf numFmtId="0" fontId="69" fillId="0" borderId="19" xfId="0" applyFont="1" applyBorder="1" applyAlignment="1" applyProtection="1">
      <alignment horizontal="center" vertical="center"/>
    </xf>
    <xf numFmtId="0" fontId="70" fillId="0" borderId="9" xfId="0" applyFont="1" applyBorder="1" applyAlignment="1" applyProtection="1">
      <alignment horizontal="center" vertical="center"/>
    </xf>
    <xf numFmtId="0" fontId="70" fillId="0" borderId="65" xfId="0" applyFont="1" applyBorder="1" applyAlignment="1" applyProtection="1">
      <alignment horizontal="center" vertical="center" shrinkToFit="1"/>
    </xf>
    <xf numFmtId="0" fontId="70" fillId="0" borderId="66" xfId="0" applyFont="1" applyBorder="1" applyAlignment="1" applyProtection="1">
      <alignment horizontal="center" vertical="center" shrinkToFit="1"/>
    </xf>
    <xf numFmtId="0" fontId="70" fillId="0" borderId="53" xfId="0" applyFont="1" applyBorder="1" applyAlignment="1" applyProtection="1">
      <alignment horizontal="center" vertical="center" shrinkToFit="1"/>
    </xf>
    <xf numFmtId="0" fontId="96" fillId="0" borderId="12" xfId="0" applyFont="1" applyBorder="1" applyAlignment="1" applyProtection="1">
      <alignment horizontal="right" vertical="center" shrinkToFit="1"/>
    </xf>
    <xf numFmtId="0" fontId="96" fillId="0" borderId="0" xfId="0" applyFont="1" applyBorder="1" applyAlignment="1" applyProtection="1">
      <alignment horizontal="right" vertical="center" shrinkToFit="1"/>
    </xf>
    <xf numFmtId="0" fontId="96" fillId="0" borderId="17" xfId="0" applyFont="1" applyBorder="1" applyAlignment="1" applyProtection="1">
      <alignment horizontal="right" vertical="center" shrinkToFit="1"/>
    </xf>
    <xf numFmtId="0" fontId="96" fillId="0" borderId="10" xfId="0" applyFont="1" applyBorder="1" applyAlignment="1" applyProtection="1">
      <alignment horizontal="right" vertical="center" shrinkToFit="1"/>
    </xf>
    <xf numFmtId="0" fontId="95" fillId="0" borderId="88" xfId="0" applyFont="1" applyBorder="1" applyAlignment="1" applyProtection="1">
      <alignment horizontal="center" vertical="center" wrapText="1"/>
    </xf>
    <xf numFmtId="0" fontId="95" fillId="0" borderId="89" xfId="0" applyFont="1" applyBorder="1" applyAlignment="1" applyProtection="1">
      <alignment horizontal="center" vertical="center" wrapText="1"/>
    </xf>
    <xf numFmtId="0" fontId="95" fillId="0" borderId="90" xfId="0" applyFont="1" applyBorder="1" applyAlignment="1" applyProtection="1">
      <alignment horizontal="center" vertical="center" wrapText="1"/>
    </xf>
    <xf numFmtId="0" fontId="97" fillId="0" borderId="91" xfId="0" applyFont="1" applyBorder="1" applyAlignment="1" applyProtection="1">
      <alignment horizontal="left" vertical="center" wrapText="1"/>
    </xf>
    <xf numFmtId="0" fontId="97" fillId="0" borderId="57" xfId="0" applyFont="1" applyBorder="1" applyAlignment="1" applyProtection="1">
      <alignment horizontal="left" vertical="center" wrapText="1"/>
    </xf>
    <xf numFmtId="0" fontId="97" fillId="0" borderId="42" xfId="0" applyFont="1" applyBorder="1" applyAlignment="1" applyProtection="1">
      <alignment horizontal="left" vertical="center" wrapText="1"/>
    </xf>
    <xf numFmtId="0" fontId="97" fillId="0" borderId="91" xfId="0" applyFont="1" applyBorder="1" applyAlignment="1" applyProtection="1">
      <alignment horizontal="left" vertical="top" wrapText="1"/>
    </xf>
    <xf numFmtId="0" fontId="97" fillId="0" borderId="57" xfId="0" applyFont="1" applyBorder="1" applyAlignment="1" applyProtection="1">
      <alignment horizontal="left" vertical="top" wrapText="1"/>
    </xf>
    <xf numFmtId="0" fontId="97" fillId="0" borderId="42" xfId="0" applyFont="1" applyBorder="1" applyAlignment="1" applyProtection="1">
      <alignment horizontal="left" vertical="top" wrapText="1"/>
    </xf>
    <xf numFmtId="0" fontId="70" fillId="0" borderId="11" xfId="0" applyFont="1" applyBorder="1" applyAlignment="1">
      <alignment horizontal="left" vertical="center" indent="1"/>
    </xf>
    <xf numFmtId="0" fontId="70" fillId="0" borderId="40" xfId="0" applyFont="1" applyBorder="1" applyAlignment="1">
      <alignment horizontal="left" vertical="center" indent="1"/>
    </xf>
    <xf numFmtId="0" fontId="70" fillId="0" borderId="19" xfId="0" applyFont="1" applyBorder="1" applyAlignment="1">
      <alignment horizontal="left" vertical="center" indent="1"/>
    </xf>
    <xf numFmtId="0" fontId="71" fillId="0" borderId="0" xfId="0" applyFont="1" applyAlignment="1">
      <alignment horizontal="left" vertical="center"/>
    </xf>
    <xf numFmtId="0" fontId="71" fillId="0" borderId="21" xfId="0" applyFont="1" applyBorder="1" applyAlignment="1">
      <alignment horizontal="left" vertical="center"/>
    </xf>
    <xf numFmtId="0" fontId="69" fillId="0" borderId="13" xfId="0" applyFont="1" applyBorder="1" applyAlignment="1">
      <alignment horizontal="center" vertical="center" textRotation="255"/>
    </xf>
    <xf numFmtId="0" fontId="69" fillId="0" borderId="14" xfId="0" applyFont="1" applyBorder="1" applyAlignment="1">
      <alignment horizontal="center" vertical="center" textRotation="255"/>
    </xf>
    <xf numFmtId="0" fontId="68" fillId="0" borderId="0" xfId="0" applyFont="1" applyAlignment="1">
      <alignment horizontal="left" vertical="center"/>
    </xf>
    <xf numFmtId="0" fontId="60" fillId="0" borderId="0" xfId="0" applyFont="1" applyAlignment="1">
      <alignment horizontal="center" vertical="center"/>
    </xf>
    <xf numFmtId="0" fontId="22" fillId="0" borderId="7" xfId="7" applyFont="1" applyBorder="1" applyAlignment="1">
      <alignment horizontal="left"/>
    </xf>
    <xf numFmtId="0" fontId="8" fillId="0" borderId="59" xfId="7" applyFont="1" applyBorder="1" applyAlignment="1">
      <alignment horizontal="center" vertical="center"/>
    </xf>
    <xf numFmtId="0" fontId="8" fillId="0" borderId="43" xfId="7" applyFont="1" applyBorder="1" applyAlignment="1">
      <alignment horizontal="center" vertical="center"/>
    </xf>
    <xf numFmtId="31" fontId="57" fillId="0" borderId="92" xfId="7" applyNumberFormat="1" applyFont="1" applyBorder="1" applyAlignment="1">
      <alignment horizontal="center" vertical="center"/>
    </xf>
    <xf numFmtId="0" fontId="8" fillId="0" borderId="2" xfId="7" applyBorder="1" applyAlignment="1">
      <alignment horizontal="center" vertical="center"/>
    </xf>
    <xf numFmtId="0" fontId="8" fillId="0" borderId="3" xfId="7" applyBorder="1" applyAlignment="1">
      <alignment horizontal="center" vertical="center"/>
    </xf>
    <xf numFmtId="0" fontId="8" fillId="0" borderId="17" xfId="7" applyBorder="1" applyAlignment="1">
      <alignment horizontal="center" vertical="center"/>
    </xf>
    <xf numFmtId="0" fontId="8" fillId="0" borderId="10" xfId="7" applyBorder="1" applyAlignment="1">
      <alignment horizontal="center" vertical="center"/>
    </xf>
    <xf numFmtId="0" fontId="8" fillId="0" borderId="70" xfId="7" applyBorder="1" applyAlignment="1">
      <alignment horizontal="center" vertical="center"/>
    </xf>
    <xf numFmtId="0" fontId="57" fillId="0" borderId="1" xfId="7" applyFont="1" applyBorder="1" applyAlignment="1">
      <alignment horizontal="center" vertical="center" shrinkToFit="1"/>
    </xf>
    <xf numFmtId="0" fontId="8" fillId="0" borderId="93" xfId="7" applyFont="1" applyBorder="1" applyAlignment="1">
      <alignment horizontal="center" vertical="center" shrinkToFit="1"/>
    </xf>
    <xf numFmtId="0" fontId="8" fillId="0" borderId="4" xfId="7" applyFont="1" applyBorder="1" applyAlignment="1">
      <alignment horizontal="center" vertical="center" shrinkToFit="1"/>
    </xf>
    <xf numFmtId="0" fontId="8" fillId="0" borderId="21" xfId="7" applyFont="1" applyBorder="1" applyAlignment="1">
      <alignment horizontal="center" vertical="center" shrinkToFit="1"/>
    </xf>
    <xf numFmtId="0" fontId="8" fillId="0" borderId="76" xfId="7" applyFont="1" applyBorder="1" applyAlignment="1">
      <alignment horizontal="center" vertical="center" shrinkToFit="1"/>
    </xf>
    <xf numFmtId="0" fontId="8" fillId="0" borderId="18" xfId="7" applyFont="1" applyBorder="1" applyAlignment="1">
      <alignment horizontal="center" vertical="center" shrinkToFit="1"/>
    </xf>
    <xf numFmtId="0" fontId="4" fillId="0" borderId="12" xfId="7" applyFont="1" applyBorder="1" applyAlignment="1">
      <alignment horizontal="center" vertical="center" shrinkToFit="1"/>
    </xf>
    <xf numFmtId="0" fontId="4" fillId="0" borderId="0" xfId="7" applyFont="1" applyBorder="1" applyAlignment="1">
      <alignment horizontal="center" vertical="center" shrinkToFit="1"/>
    </xf>
    <xf numFmtId="0" fontId="4" fillId="0" borderId="21" xfId="7" applyFont="1" applyBorder="1" applyAlignment="1">
      <alignment horizontal="center" vertical="center" shrinkToFit="1"/>
    </xf>
    <xf numFmtId="0" fontId="4" fillId="0" borderId="17" xfId="7" applyFont="1" applyBorder="1" applyAlignment="1">
      <alignment horizontal="center" vertical="center" shrinkToFit="1"/>
    </xf>
    <xf numFmtId="0" fontId="4" fillId="0" borderId="10" xfId="7" applyFont="1" applyBorder="1" applyAlignment="1">
      <alignment horizontal="center" vertical="center" shrinkToFit="1"/>
    </xf>
    <xf numFmtId="0" fontId="4" fillId="0" borderId="18" xfId="7" applyFont="1" applyBorder="1" applyAlignment="1">
      <alignment horizontal="center" vertical="center" shrinkToFit="1"/>
    </xf>
    <xf numFmtId="0" fontId="8" fillId="0" borderId="94" xfId="7" applyFont="1" applyBorder="1" applyAlignment="1">
      <alignment horizontal="center" vertical="center"/>
    </xf>
    <xf numFmtId="0" fontId="8" fillId="0" borderId="75" xfId="7" applyFont="1" applyBorder="1" applyAlignment="1">
      <alignment horizontal="center" vertical="center"/>
    </xf>
    <xf numFmtId="0" fontId="8" fillId="0" borderId="14" xfId="7" applyFont="1" applyBorder="1" applyAlignment="1">
      <alignment horizontal="center" vertical="center"/>
    </xf>
    <xf numFmtId="0" fontId="8" fillId="0" borderId="45" xfId="7" applyFont="1" applyBorder="1" applyAlignment="1">
      <alignment horizontal="center" vertical="center"/>
    </xf>
    <xf numFmtId="0" fontId="8" fillId="0" borderId="9" xfId="7" applyFont="1" applyBorder="1" applyAlignment="1">
      <alignment horizontal="center" vertical="center"/>
    </xf>
    <xf numFmtId="0" fontId="8" fillId="0" borderId="96" xfId="7" applyFont="1" applyBorder="1" applyAlignment="1">
      <alignment horizontal="center" vertical="center"/>
    </xf>
    <xf numFmtId="0" fontId="8" fillId="0" borderId="49" xfId="7" applyFont="1" applyBorder="1" applyAlignment="1">
      <alignment horizontal="center" vertical="center"/>
    </xf>
    <xf numFmtId="0" fontId="39" fillId="0" borderId="15" xfId="7" applyFont="1" applyBorder="1" applyAlignment="1">
      <alignment horizontal="center" vertical="center" wrapText="1"/>
    </xf>
    <xf numFmtId="0" fontId="39" fillId="0" borderId="20" xfId="6" applyFont="1" applyBorder="1"/>
    <xf numFmtId="0" fontId="39" fillId="0" borderId="12" xfId="6" applyFont="1" applyBorder="1"/>
    <xf numFmtId="0" fontId="39" fillId="0" borderId="0" xfId="6" applyFont="1"/>
    <xf numFmtId="0" fontId="39" fillId="0" borderId="97" xfId="6" applyFont="1" applyBorder="1"/>
    <xf numFmtId="0" fontId="39" fillId="0" borderId="7" xfId="6" applyFont="1" applyBorder="1"/>
    <xf numFmtId="0" fontId="8" fillId="0" borderId="20" xfId="7" applyBorder="1" applyAlignment="1">
      <alignment horizontal="center" vertical="center"/>
    </xf>
    <xf numFmtId="0" fontId="8" fillId="0" borderId="0" xfId="7" applyBorder="1" applyAlignment="1">
      <alignment horizontal="center" vertical="center"/>
    </xf>
    <xf numFmtId="0" fontId="8" fillId="0" borderId="7" xfId="7" applyBorder="1" applyAlignment="1">
      <alignment horizontal="center" vertical="center"/>
    </xf>
    <xf numFmtId="0" fontId="8" fillId="0" borderId="16" xfId="7" applyFont="1" applyBorder="1" applyAlignment="1">
      <alignment horizontal="center" vertical="center"/>
    </xf>
    <xf numFmtId="0" fontId="8" fillId="0" borderId="21" xfId="7" applyFont="1" applyBorder="1" applyAlignment="1">
      <alignment horizontal="center" vertical="center"/>
    </xf>
    <xf numFmtId="0" fontId="8" fillId="0" borderId="98" xfId="7" applyFont="1" applyBorder="1" applyAlignment="1">
      <alignment horizontal="center" vertical="center"/>
    </xf>
    <xf numFmtId="0" fontId="8" fillId="0" borderId="13" xfId="7" applyFont="1" applyBorder="1" applyAlignment="1">
      <alignment horizontal="center" vertical="center" shrinkToFit="1"/>
    </xf>
    <xf numFmtId="0" fontId="8" fillId="0" borderId="75" xfId="7" applyFont="1" applyBorder="1" applyAlignment="1">
      <alignment horizontal="center" vertical="center" shrinkToFit="1"/>
    </xf>
    <xf numFmtId="0" fontId="8" fillId="0" borderId="99" xfId="7" applyFont="1" applyBorder="1" applyAlignment="1">
      <alignment horizontal="center" vertical="center" shrinkToFit="1"/>
    </xf>
    <xf numFmtId="0" fontId="8" fillId="0" borderId="15" xfId="7" applyFont="1" applyBorder="1" applyAlignment="1">
      <alignment horizontal="left" vertical="center" wrapText="1"/>
    </xf>
    <xf numFmtId="0" fontId="8" fillId="0" borderId="20" xfId="7" applyFont="1" applyBorder="1" applyAlignment="1">
      <alignment horizontal="left" vertical="center"/>
    </xf>
    <xf numFmtId="0" fontId="8" fillId="0" borderId="73" xfId="7" applyFont="1" applyBorder="1" applyAlignment="1">
      <alignment horizontal="left" vertical="center"/>
    </xf>
    <xf numFmtId="0" fontId="8" fillId="0" borderId="12" xfId="7" applyFont="1" applyBorder="1" applyAlignment="1">
      <alignment horizontal="left" vertical="center"/>
    </xf>
    <xf numFmtId="0" fontId="8" fillId="0" borderId="0" xfId="7" applyFont="1" applyBorder="1" applyAlignment="1">
      <alignment horizontal="left" vertical="center"/>
    </xf>
    <xf numFmtId="0" fontId="8" fillId="0" borderId="5" xfId="7" applyFont="1" applyBorder="1" applyAlignment="1">
      <alignment horizontal="left" vertical="center"/>
    </xf>
    <xf numFmtId="0" fontId="8" fillId="0" borderId="97" xfId="7" applyFont="1" applyBorder="1" applyAlignment="1">
      <alignment horizontal="left" vertical="center"/>
    </xf>
    <xf numFmtId="0" fontId="8" fillId="0" borderId="7" xfId="7" applyFont="1" applyBorder="1" applyAlignment="1">
      <alignment horizontal="left" vertical="center"/>
    </xf>
    <xf numFmtId="0" fontId="8" fillId="0" borderId="8" xfId="7" applyFont="1" applyBorder="1" applyAlignment="1">
      <alignment horizontal="left" vertical="center"/>
    </xf>
    <xf numFmtId="0" fontId="22" fillId="0" borderId="15" xfId="7" applyFont="1" applyBorder="1" applyAlignment="1">
      <alignment horizontal="center" vertical="center"/>
    </xf>
    <xf numFmtId="0" fontId="22" fillId="0" borderId="20" xfId="7" applyFont="1" applyBorder="1" applyAlignment="1">
      <alignment horizontal="center" vertical="center"/>
    </xf>
    <xf numFmtId="0" fontId="22" fillId="0" borderId="16" xfId="7" applyFont="1" applyBorder="1" applyAlignment="1">
      <alignment horizontal="center" vertical="center"/>
    </xf>
    <xf numFmtId="0" fontId="22" fillId="0" borderId="17" xfId="7" applyFont="1" applyBorder="1" applyAlignment="1">
      <alignment horizontal="center" vertical="center"/>
    </xf>
    <xf numFmtId="0" fontId="22" fillId="0" borderId="10" xfId="7" applyFont="1" applyBorder="1" applyAlignment="1">
      <alignment horizontal="center" vertical="center"/>
    </xf>
    <xf numFmtId="0" fontId="22" fillId="0" borderId="18" xfId="7" applyFont="1" applyBorder="1" applyAlignment="1">
      <alignment horizontal="center" vertical="center"/>
    </xf>
    <xf numFmtId="0" fontId="23" fillId="0" borderId="9" xfId="7" applyFont="1" applyBorder="1" applyAlignment="1">
      <alignment horizontal="center" vertical="center" textRotation="255"/>
    </xf>
    <xf numFmtId="0" fontId="20" fillId="0" borderId="15" xfId="7" applyFont="1" applyBorder="1" applyAlignment="1">
      <alignment horizontal="left" vertical="center" wrapText="1"/>
    </xf>
    <xf numFmtId="0" fontId="20" fillId="0" borderId="20" xfId="7" applyFont="1" applyBorder="1" applyAlignment="1">
      <alignment horizontal="left" vertical="center"/>
    </xf>
    <xf numFmtId="0" fontId="20" fillId="0" borderId="16" xfId="7" applyFont="1" applyBorder="1" applyAlignment="1">
      <alignment horizontal="left" vertical="center"/>
    </xf>
    <xf numFmtId="0" fontId="20" fillId="0" borderId="12" xfId="7" applyFont="1" applyBorder="1" applyAlignment="1">
      <alignment horizontal="left" vertical="center"/>
    </xf>
    <xf numFmtId="0" fontId="20" fillId="0" borderId="0" xfId="7" applyFont="1" applyBorder="1" applyAlignment="1">
      <alignment horizontal="left" vertical="center"/>
    </xf>
    <xf numFmtId="0" fontId="20" fillId="0" borderId="21" xfId="7" applyFont="1" applyBorder="1" applyAlignment="1">
      <alignment horizontal="left" vertical="center"/>
    </xf>
    <xf numFmtId="0" fontId="20" fillId="0" borderId="17" xfId="7" applyFont="1" applyBorder="1" applyAlignment="1">
      <alignment horizontal="left" vertical="center"/>
    </xf>
    <xf numFmtId="0" fontId="20" fillId="0" borderId="10" xfId="7" applyFont="1" applyBorder="1" applyAlignment="1">
      <alignment horizontal="left" vertical="center"/>
    </xf>
    <xf numFmtId="0" fontId="20" fillId="0" borderId="18" xfId="7" applyFont="1" applyBorder="1" applyAlignment="1">
      <alignment horizontal="left" vertical="center"/>
    </xf>
    <xf numFmtId="0" fontId="22" fillId="0" borderId="20" xfId="7" applyFont="1" applyBorder="1" applyAlignment="1">
      <alignment horizontal="distributed" vertical="center"/>
    </xf>
    <xf numFmtId="0" fontId="22" fillId="0" borderId="16" xfId="7" applyFont="1" applyBorder="1" applyAlignment="1">
      <alignment horizontal="distributed" vertical="center"/>
    </xf>
    <xf numFmtId="0" fontId="22" fillId="0" borderId="10" xfId="7" applyFont="1" applyBorder="1" applyAlignment="1">
      <alignment horizontal="distributed" vertical="center"/>
    </xf>
    <xf numFmtId="0" fontId="22" fillId="0" borderId="18" xfId="7" applyFont="1" applyBorder="1" applyAlignment="1">
      <alignment horizontal="distributed" vertical="center"/>
    </xf>
    <xf numFmtId="0" fontId="22" fillId="0" borderId="15" xfId="7" applyFont="1" applyBorder="1" applyAlignment="1">
      <alignment horizontal="right" vertical="center"/>
    </xf>
    <xf numFmtId="0" fontId="22" fillId="0" borderId="20" xfId="7" applyFont="1" applyBorder="1" applyAlignment="1">
      <alignment horizontal="right" vertical="center"/>
    </xf>
    <xf numFmtId="0" fontId="22" fillId="0" borderId="16" xfId="7" applyFont="1" applyBorder="1" applyAlignment="1">
      <alignment horizontal="right" vertical="center"/>
    </xf>
    <xf numFmtId="0" fontId="22" fillId="0" borderId="17" xfId="7" applyFont="1" applyBorder="1" applyAlignment="1">
      <alignment horizontal="right" vertical="center"/>
    </xf>
    <xf numFmtId="0" fontId="22" fillId="0" borderId="10" xfId="7" applyFont="1" applyBorder="1" applyAlignment="1">
      <alignment horizontal="right" vertical="center"/>
    </xf>
    <xf numFmtId="0" fontId="22" fillId="0" borderId="18" xfId="7" applyFont="1" applyBorder="1" applyAlignment="1">
      <alignment horizontal="right" vertical="center"/>
    </xf>
    <xf numFmtId="0" fontId="8" fillId="0" borderId="15" xfId="7" applyBorder="1" applyAlignment="1">
      <alignment horizontal="right"/>
    </xf>
    <xf numFmtId="0" fontId="8" fillId="0" borderId="20" xfId="7" applyBorder="1" applyAlignment="1">
      <alignment horizontal="right"/>
    </xf>
    <xf numFmtId="0" fontId="8" fillId="0" borderId="16" xfId="7" applyBorder="1" applyAlignment="1">
      <alignment horizontal="right"/>
    </xf>
    <xf numFmtId="0" fontId="8" fillId="0" borderId="12" xfId="7" applyBorder="1" applyAlignment="1">
      <alignment horizontal="right"/>
    </xf>
    <xf numFmtId="0" fontId="8" fillId="0" borderId="0" xfId="7" applyBorder="1" applyAlignment="1">
      <alignment horizontal="right"/>
    </xf>
    <xf numFmtId="0" fontId="8" fillId="0" borderId="21" xfId="7" applyBorder="1" applyAlignment="1">
      <alignment horizontal="right"/>
    </xf>
    <xf numFmtId="0" fontId="8" fillId="0" borderId="17" xfId="7" applyBorder="1" applyAlignment="1">
      <alignment horizontal="right"/>
    </xf>
    <xf numFmtId="0" fontId="8" fillId="0" borderId="10" xfId="7" applyBorder="1" applyAlignment="1">
      <alignment horizontal="right"/>
    </xf>
    <xf numFmtId="0" fontId="8" fillId="0" borderId="18" xfId="7" applyBorder="1" applyAlignment="1">
      <alignment horizontal="right"/>
    </xf>
    <xf numFmtId="0" fontId="8" fillId="0" borderId="13" xfId="7" applyBorder="1" applyAlignment="1">
      <alignment horizontal="center" vertical="center"/>
    </xf>
    <xf numFmtId="0" fontId="8" fillId="0" borderId="14" xfId="7" applyBorder="1" applyAlignment="1">
      <alignment horizontal="center" vertical="center"/>
    </xf>
    <xf numFmtId="0" fontId="4" fillId="0" borderId="92" xfId="7" applyFont="1" applyBorder="1" applyAlignment="1">
      <alignment horizontal="center" vertical="center" shrinkToFit="1"/>
    </xf>
    <xf numFmtId="0" fontId="4" fillId="0" borderId="2" xfId="7" applyFont="1" applyBorder="1" applyAlignment="1">
      <alignment horizontal="center" vertical="center" shrinkToFit="1"/>
    </xf>
    <xf numFmtId="0" fontId="4" fillId="0" borderId="3" xfId="7" applyFont="1" applyBorder="1" applyAlignment="1">
      <alignment horizontal="center" vertical="center" shrinkToFit="1"/>
    </xf>
    <xf numFmtId="0" fontId="4" fillId="0" borderId="5" xfId="7" applyFont="1" applyBorder="1" applyAlignment="1">
      <alignment horizontal="center" vertical="center" shrinkToFit="1"/>
    </xf>
    <xf numFmtId="0" fontId="4" fillId="0" borderId="70" xfId="7" applyFont="1" applyBorder="1" applyAlignment="1">
      <alignment horizontal="center" vertical="center" shrinkToFit="1"/>
    </xf>
    <xf numFmtId="0" fontId="8" fillId="0" borderId="20" xfId="7" applyBorder="1"/>
    <xf numFmtId="0" fontId="8" fillId="0" borderId="16" xfId="7" applyBorder="1"/>
    <xf numFmtId="0" fontId="8" fillId="0" borderId="17" xfId="7" applyBorder="1"/>
    <xf numFmtId="0" fontId="8" fillId="0" borderId="10" xfId="7" applyBorder="1"/>
    <xf numFmtId="0" fontId="8" fillId="0" borderId="18" xfId="7" applyBorder="1"/>
    <xf numFmtId="0" fontId="8" fillId="0" borderId="2" xfId="7" applyFont="1" applyBorder="1" applyAlignment="1">
      <alignment horizontal="center" vertical="center"/>
    </xf>
    <xf numFmtId="0" fontId="8" fillId="0" borderId="93" xfId="7" applyFont="1" applyBorder="1" applyAlignment="1">
      <alignment horizontal="center" vertical="center"/>
    </xf>
    <xf numFmtId="0" fontId="8" fillId="0" borderId="10" xfId="7" applyFont="1" applyBorder="1" applyAlignment="1">
      <alignment horizontal="center" vertical="center"/>
    </xf>
    <xf numFmtId="0" fontId="8" fillId="0" borderId="18" xfId="7" applyFont="1" applyBorder="1" applyAlignment="1">
      <alignment horizontal="center" vertical="center"/>
    </xf>
    <xf numFmtId="0" fontId="8" fillId="0" borderId="92" xfId="7" applyFont="1" applyBorder="1" applyAlignment="1">
      <alignment horizontal="center" vertical="center"/>
    </xf>
    <xf numFmtId="0" fontId="8" fillId="0" borderId="17" xfId="7" applyFont="1" applyBorder="1" applyAlignment="1">
      <alignment horizontal="center" vertical="center"/>
    </xf>
    <xf numFmtId="0" fontId="26" fillId="0" borderId="92" xfId="7" applyFont="1" applyBorder="1" applyAlignment="1">
      <alignment horizontal="center" wrapText="1"/>
    </xf>
    <xf numFmtId="0" fontId="26" fillId="0" borderId="2" xfId="7" applyFont="1" applyBorder="1" applyAlignment="1">
      <alignment horizontal="center" wrapText="1"/>
    </xf>
    <xf numFmtId="0" fontId="26" fillId="0" borderId="93" xfId="7" applyFont="1" applyBorder="1" applyAlignment="1">
      <alignment horizontal="center" wrapText="1"/>
    </xf>
    <xf numFmtId="0" fontId="26" fillId="0" borderId="17" xfId="7" applyFont="1" applyBorder="1" applyAlignment="1">
      <alignment horizontal="center" wrapText="1"/>
    </xf>
    <xf numFmtId="0" fontId="26" fillId="0" borderId="10" xfId="7" applyFont="1" applyBorder="1" applyAlignment="1">
      <alignment horizontal="center" wrapText="1"/>
    </xf>
    <xf numFmtId="0" fontId="26" fillId="0" borderId="18" xfId="7" applyFont="1" applyBorder="1" applyAlignment="1">
      <alignment horizontal="center" wrapText="1"/>
    </xf>
    <xf numFmtId="0" fontId="20" fillId="0" borderId="77" xfId="7" applyFont="1" applyBorder="1" applyAlignment="1">
      <alignment horizontal="center" vertical="center" shrinkToFit="1"/>
    </xf>
    <xf numFmtId="0" fontId="20" fillId="0" borderId="54" xfId="7" applyFont="1" applyBorder="1" applyAlignment="1">
      <alignment horizontal="center" vertical="center" shrinkToFit="1"/>
    </xf>
    <xf numFmtId="0" fontId="20" fillId="0" borderId="83" xfId="7" applyFont="1" applyBorder="1" applyAlignment="1">
      <alignment horizontal="center" vertical="center" shrinkToFit="1"/>
    </xf>
    <xf numFmtId="0" fontId="34" fillId="0" borderId="17" xfId="7" applyFont="1" applyBorder="1" applyAlignment="1">
      <alignment horizontal="left" vertical="center" shrinkToFit="1"/>
    </xf>
    <xf numFmtId="0" fontId="8" fillId="0" borderId="10" xfId="3" applyBorder="1" applyAlignment="1">
      <alignment horizontal="left" vertical="center" shrinkToFit="1"/>
    </xf>
    <xf numFmtId="0" fontId="8" fillId="0" borderId="18" xfId="3" applyBorder="1" applyAlignment="1">
      <alignment horizontal="left" vertical="center" shrinkToFit="1"/>
    </xf>
    <xf numFmtId="0" fontId="57" fillId="0" borderId="15" xfId="7" applyFont="1" applyBorder="1" applyAlignment="1">
      <alignment horizontal="center" vertical="center" wrapText="1"/>
    </xf>
    <xf numFmtId="0" fontId="8" fillId="0" borderId="16" xfId="7" applyBorder="1" applyAlignment="1">
      <alignment horizontal="center" vertical="center" wrapText="1"/>
    </xf>
    <xf numFmtId="0" fontId="8" fillId="0" borderId="17" xfId="7" applyBorder="1" applyAlignment="1">
      <alignment horizontal="center" vertical="center" wrapText="1"/>
    </xf>
    <xf numFmtId="0" fontId="8" fillId="0" borderId="18" xfId="7" applyBorder="1" applyAlignment="1">
      <alignment horizontal="center" vertical="center" wrapText="1"/>
    </xf>
    <xf numFmtId="0" fontId="24" fillId="0" borderId="92" xfId="7" applyFont="1" applyBorder="1" applyAlignment="1">
      <alignment horizontal="distributed" vertical="center" wrapText="1"/>
    </xf>
    <xf numFmtId="0" fontId="24" fillId="0" borderId="93" xfId="7" applyFont="1" applyBorder="1" applyAlignment="1">
      <alignment horizontal="distributed" vertical="center"/>
    </xf>
    <xf numFmtId="0" fontId="24" fillId="0" borderId="17" xfId="7" applyFont="1" applyBorder="1" applyAlignment="1">
      <alignment horizontal="distributed" vertical="center"/>
    </xf>
    <xf numFmtId="0" fontId="24" fillId="0" borderId="18" xfId="7" applyFont="1" applyBorder="1" applyAlignment="1">
      <alignment horizontal="distributed" vertical="center"/>
    </xf>
    <xf numFmtId="0" fontId="24" fillId="0" borderId="3" xfId="7" applyFont="1" applyBorder="1" applyAlignment="1">
      <alignment horizontal="distributed" vertical="center" wrapText="1"/>
    </xf>
    <xf numFmtId="0" fontId="24" fillId="0" borderId="17" xfId="7" applyFont="1" applyBorder="1" applyAlignment="1">
      <alignment horizontal="distributed" vertical="center" wrapText="1"/>
    </xf>
    <xf numFmtId="0" fontId="24" fillId="0" borderId="70" xfId="7" applyFont="1" applyBorder="1" applyAlignment="1">
      <alignment horizontal="distributed" vertical="center" wrapText="1"/>
    </xf>
    <xf numFmtId="0" fontId="1" fillId="0" borderId="95" xfId="7" applyFont="1" applyBorder="1" applyAlignment="1">
      <alignment horizontal="center" vertical="center" wrapText="1"/>
    </xf>
    <xf numFmtId="0" fontId="1" fillId="0" borderId="43" xfId="7" applyFont="1" applyBorder="1" applyAlignment="1">
      <alignment horizontal="center" vertical="center" wrapText="1"/>
    </xf>
    <xf numFmtId="0" fontId="8" fillId="0" borderId="12" xfId="7" applyBorder="1" applyAlignment="1">
      <alignment horizontal="left"/>
    </xf>
    <xf numFmtId="0" fontId="8" fillId="0" borderId="0" xfId="7" applyBorder="1" applyAlignment="1">
      <alignment horizontal="center"/>
    </xf>
    <xf numFmtId="0" fontId="8" fillId="0" borderId="15" xfId="7" applyFont="1" applyBorder="1" applyAlignment="1">
      <alignment horizontal="center" vertical="center" wrapText="1"/>
    </xf>
    <xf numFmtId="0" fontId="8" fillId="0" borderId="20" xfId="7" applyFont="1" applyBorder="1" applyAlignment="1">
      <alignment horizontal="center" vertical="center" wrapText="1"/>
    </xf>
    <xf numFmtId="0" fontId="8" fillId="0" borderId="16" xfId="7" applyFont="1" applyBorder="1" applyAlignment="1">
      <alignment horizontal="center" vertical="center" wrapText="1"/>
    </xf>
    <xf numFmtId="0" fontId="8" fillId="0" borderId="17" xfId="7" applyFont="1" applyBorder="1" applyAlignment="1">
      <alignment horizontal="center" vertical="center" wrapText="1"/>
    </xf>
    <xf numFmtId="0" fontId="8" fillId="0" borderId="10" xfId="7" applyFont="1" applyBorder="1" applyAlignment="1">
      <alignment horizontal="center" vertical="center" wrapText="1"/>
    </xf>
    <xf numFmtId="0" fontId="8" fillId="0" borderId="18" xfId="7" applyFont="1" applyBorder="1" applyAlignment="1">
      <alignment horizontal="center" vertical="center" wrapText="1"/>
    </xf>
    <xf numFmtId="0" fontId="57" fillId="0" borderId="13" xfId="7" applyFont="1" applyBorder="1" applyAlignment="1">
      <alignment horizontal="center" vertical="center" wrapText="1"/>
    </xf>
    <xf numFmtId="0" fontId="8" fillId="0" borderId="14" xfId="3" applyBorder="1" applyAlignment="1">
      <alignment horizontal="center" vertical="center" wrapText="1"/>
    </xf>
    <xf numFmtId="0" fontId="8" fillId="0" borderId="15" xfId="7" applyFont="1" applyBorder="1" applyAlignment="1">
      <alignment horizontal="center" vertical="center"/>
    </xf>
    <xf numFmtId="0" fontId="8" fillId="0" borderId="20" xfId="7" applyFont="1" applyBorder="1" applyAlignment="1">
      <alignment horizontal="center" vertical="center"/>
    </xf>
    <xf numFmtId="0" fontId="8" fillId="0" borderId="45" xfId="7" applyBorder="1" applyAlignment="1">
      <alignment horizontal="center" vertical="center"/>
    </xf>
    <xf numFmtId="0" fontId="34" fillId="0" borderId="65" xfId="7" applyFont="1" applyBorder="1" applyAlignment="1">
      <alignment horizontal="left" vertical="center" shrinkToFit="1"/>
    </xf>
    <xf numFmtId="0" fontId="8" fillId="0" borderId="66" xfId="3" applyBorder="1" applyAlignment="1">
      <alignment horizontal="left" vertical="center" shrinkToFit="1"/>
    </xf>
    <xf numFmtId="0" fontId="8" fillId="0" borderId="53" xfId="3" applyBorder="1" applyAlignment="1">
      <alignment horizontal="left" vertical="center" shrinkToFit="1"/>
    </xf>
    <xf numFmtId="0" fontId="20" fillId="0" borderId="65" xfId="7" applyFont="1" applyBorder="1" applyAlignment="1">
      <alignment horizontal="center" vertical="center" shrinkToFit="1"/>
    </xf>
    <xf numFmtId="0" fontId="20" fillId="0" borderId="66" xfId="7" applyFont="1" applyBorder="1" applyAlignment="1">
      <alignment horizontal="center" vertical="center" shrinkToFit="1"/>
    </xf>
    <xf numFmtId="0" fontId="20" fillId="0" borderId="53" xfId="7" applyFont="1" applyBorder="1" applyAlignment="1">
      <alignment horizontal="center" vertical="center" shrinkToFit="1"/>
    </xf>
    <xf numFmtId="0" fontId="25" fillId="0" borderId="100" xfId="7" applyFont="1" applyBorder="1" applyAlignment="1">
      <alignment horizontal="center" vertical="center" textRotation="255" shrinkToFit="1"/>
    </xf>
    <xf numFmtId="0" fontId="25" fillId="0" borderId="101" xfId="7" applyFont="1" applyBorder="1" applyAlignment="1">
      <alignment horizontal="center" vertical="center" textRotation="255" shrinkToFit="1"/>
    </xf>
    <xf numFmtId="0" fontId="8" fillId="0" borderId="15" xfId="7" applyBorder="1" applyAlignment="1">
      <alignment horizontal="center" vertical="center" shrinkToFit="1"/>
    </xf>
    <xf numFmtId="0" fontId="8" fillId="0" borderId="20" xfId="7" applyBorder="1" applyAlignment="1">
      <alignment horizontal="center" vertical="center" shrinkToFit="1"/>
    </xf>
    <xf numFmtId="0" fontId="8" fillId="0" borderId="16" xfId="7" applyBorder="1" applyAlignment="1">
      <alignment horizontal="center" vertical="center" shrinkToFit="1"/>
    </xf>
    <xf numFmtId="0" fontId="8" fillId="0" borderId="17" xfId="7" applyBorder="1" applyAlignment="1">
      <alignment horizontal="center" vertical="center" shrinkToFit="1"/>
    </xf>
    <xf numFmtId="0" fontId="8" fillId="0" borderId="10" xfId="7" applyBorder="1" applyAlignment="1">
      <alignment horizontal="center" vertical="center" shrinkToFit="1"/>
    </xf>
    <xf numFmtId="0" fontId="8" fillId="0" borderId="18" xfId="7" applyBorder="1" applyAlignment="1">
      <alignment horizontal="center" vertical="center" shrinkToFit="1"/>
    </xf>
    <xf numFmtId="177" fontId="57" fillId="0" borderId="15" xfId="7" applyNumberFormat="1" applyFont="1" applyBorder="1" applyAlignment="1">
      <alignment horizontal="center" vertical="center" textRotation="255" shrinkToFit="1"/>
    </xf>
    <xf numFmtId="177" fontId="8" fillId="0" borderId="73" xfId="7" applyNumberFormat="1" applyBorder="1" applyAlignment="1">
      <alignment horizontal="center" vertical="center" textRotation="255" shrinkToFit="1"/>
    </xf>
    <xf numFmtId="177" fontId="8" fillId="0" borderId="17" xfId="7" applyNumberFormat="1" applyBorder="1" applyAlignment="1">
      <alignment horizontal="center" vertical="center" textRotation="255" shrinkToFit="1"/>
    </xf>
    <xf numFmtId="177" fontId="8" fillId="0" borderId="70" xfId="7" applyNumberFormat="1" applyBorder="1" applyAlignment="1">
      <alignment horizontal="center" vertical="center" textRotation="255" shrinkToFit="1"/>
    </xf>
    <xf numFmtId="0" fontId="24" fillId="0" borderId="95" xfId="7" applyFont="1" applyBorder="1" applyAlignment="1">
      <alignment horizontal="center" vertical="center" textRotation="255"/>
    </xf>
    <xf numFmtId="0" fontId="8" fillId="0" borderId="43" xfId="3" applyBorder="1" applyAlignment="1">
      <alignment horizontal="center" vertical="center" textRotation="255"/>
    </xf>
    <xf numFmtId="0" fontId="4" fillId="0" borderId="100" xfId="7" applyFont="1" applyBorder="1" applyAlignment="1">
      <alignment horizontal="center"/>
    </xf>
    <xf numFmtId="0" fontId="4" fillId="0" borderId="101" xfId="7" applyFont="1" applyBorder="1" applyAlignment="1">
      <alignment horizontal="center"/>
    </xf>
    <xf numFmtId="0" fontId="4" fillId="0" borderId="34" xfId="7" applyFont="1" applyBorder="1" applyAlignment="1">
      <alignment horizontal="center"/>
    </xf>
    <xf numFmtId="0" fontId="4" fillId="0" borderId="36" xfId="7" applyFont="1" applyBorder="1" applyAlignment="1">
      <alignment horizontal="center"/>
    </xf>
    <xf numFmtId="0" fontId="4" fillId="0" borderId="102" xfId="7" applyFont="1" applyBorder="1" applyAlignment="1">
      <alignment horizontal="center"/>
    </xf>
    <xf numFmtId="0" fontId="4" fillId="0" borderId="103" xfId="7" applyFont="1" applyBorder="1" applyAlignment="1">
      <alignment horizontal="center"/>
    </xf>
    <xf numFmtId="0" fontId="4" fillId="0" borderId="104" xfId="7" applyFont="1" applyBorder="1" applyAlignment="1">
      <alignment horizontal="center"/>
    </xf>
    <xf numFmtId="0" fontId="4" fillId="0" borderId="105" xfId="7" applyFont="1" applyBorder="1" applyAlignment="1">
      <alignment horizontal="center"/>
    </xf>
    <xf numFmtId="0" fontId="22" fillId="0" borderId="13" xfId="7" applyFont="1" applyBorder="1" applyAlignment="1">
      <alignment horizontal="center" vertical="center" wrapText="1"/>
    </xf>
    <xf numFmtId="0" fontId="22" fillId="0" borderId="14" xfId="3" applyFont="1" applyBorder="1" applyAlignment="1">
      <alignment horizontal="center" vertical="center" wrapText="1"/>
    </xf>
    <xf numFmtId="0" fontId="8" fillId="0" borderId="1" xfId="7" applyFont="1" applyBorder="1" applyAlignment="1">
      <alignment horizontal="center" vertical="center"/>
    </xf>
    <xf numFmtId="0" fontId="8" fillId="0" borderId="76" xfId="7" applyFont="1" applyBorder="1" applyAlignment="1">
      <alignment horizontal="center" vertical="center"/>
    </xf>
    <xf numFmtId="0" fontId="8" fillId="0" borderId="12" xfId="7" applyBorder="1" applyAlignment="1">
      <alignment horizontal="center"/>
    </xf>
    <xf numFmtId="0" fontId="57" fillId="0" borderId="15" xfId="7" applyFont="1" applyBorder="1" applyAlignment="1">
      <alignment horizontal="center" wrapText="1"/>
    </xf>
    <xf numFmtId="0" fontId="8" fillId="0" borderId="16" xfId="7" applyBorder="1" applyAlignment="1">
      <alignment horizontal="center" wrapText="1"/>
    </xf>
    <xf numFmtId="0" fontId="8" fillId="0" borderId="17" xfId="7" applyBorder="1" applyAlignment="1">
      <alignment horizontal="center" wrapText="1"/>
    </xf>
    <xf numFmtId="0" fontId="8" fillId="0" borderId="18" xfId="7" applyBorder="1" applyAlignment="1">
      <alignment horizontal="center" wrapText="1"/>
    </xf>
    <xf numFmtId="0" fontId="8" fillId="0" borderId="43" xfId="7" applyBorder="1" applyAlignment="1">
      <alignment horizontal="center" vertical="center"/>
    </xf>
    <xf numFmtId="0" fontId="25" fillId="0" borderId="34" xfId="7" applyFont="1" applyBorder="1" applyAlignment="1">
      <alignment horizontal="center" vertical="top" textRotation="255" shrinkToFit="1"/>
    </xf>
    <xf numFmtId="0" fontId="25" fillId="0" borderId="36" xfId="7" applyFont="1" applyBorder="1" applyAlignment="1">
      <alignment horizontal="center" vertical="top" textRotation="255" shrinkToFit="1"/>
    </xf>
    <xf numFmtId="177" fontId="57" fillId="0" borderId="15" xfId="7" applyNumberFormat="1" applyFont="1" applyBorder="1" applyAlignment="1">
      <alignment horizontal="center" shrinkToFit="1"/>
    </xf>
    <xf numFmtId="177" fontId="8" fillId="0" borderId="73" xfId="7" applyNumberFormat="1" applyBorder="1" applyAlignment="1">
      <alignment horizontal="center" shrinkToFit="1"/>
    </xf>
    <xf numFmtId="177" fontId="8" fillId="0" borderId="17" xfId="7" applyNumberFormat="1" applyBorder="1" applyAlignment="1">
      <alignment horizontal="center" shrinkToFit="1"/>
    </xf>
    <xf numFmtId="177" fontId="8" fillId="0" borderId="70" xfId="7" applyNumberFormat="1" applyBorder="1" applyAlignment="1">
      <alignment horizontal="center" shrinkToFit="1"/>
    </xf>
    <xf numFmtId="0" fontId="8" fillId="0" borderId="96" xfId="7" applyBorder="1" applyAlignment="1">
      <alignment horizontal="center" vertical="center"/>
    </xf>
    <xf numFmtId="0" fontId="25" fillId="0" borderId="106" xfId="7" applyFont="1" applyBorder="1" applyAlignment="1">
      <alignment horizontal="center" vertical="top" textRotation="255" shrinkToFit="1"/>
    </xf>
    <xf numFmtId="0" fontId="8" fillId="0" borderId="97" xfId="7" applyBorder="1" applyAlignment="1">
      <alignment horizontal="center" vertical="center" shrinkToFit="1"/>
    </xf>
    <xf numFmtId="0" fontId="8" fillId="0" borderId="7" xfId="7" applyBorder="1" applyAlignment="1">
      <alignment horizontal="center" vertical="center" shrinkToFit="1"/>
    </xf>
    <xf numFmtId="0" fontId="8" fillId="0" borderId="98" xfId="7" applyBorder="1" applyAlignment="1">
      <alignment horizontal="center" vertical="center" shrinkToFit="1"/>
    </xf>
    <xf numFmtId="0" fontId="34" fillId="0" borderId="107" xfId="7" applyFont="1" applyBorder="1" applyAlignment="1">
      <alignment horizontal="left" vertical="center" shrinkToFit="1"/>
    </xf>
    <xf numFmtId="0" fontId="8" fillId="0" borderId="108" xfId="3" applyBorder="1" applyAlignment="1">
      <alignment horizontal="left" vertical="center" shrinkToFit="1"/>
    </xf>
    <xf numFmtId="0" fontId="8" fillId="0" borderId="109" xfId="3" applyBorder="1" applyAlignment="1">
      <alignment horizontal="left" vertical="center" shrinkToFit="1"/>
    </xf>
    <xf numFmtId="0" fontId="20" fillId="0" borderId="107" xfId="7" applyFont="1" applyBorder="1" applyAlignment="1">
      <alignment horizontal="center" vertical="center" shrinkToFit="1"/>
    </xf>
    <xf numFmtId="0" fontId="20" fillId="0" borderId="108" xfId="7" applyFont="1" applyBorder="1" applyAlignment="1">
      <alignment horizontal="center" vertical="center" shrinkToFit="1"/>
    </xf>
    <xf numFmtId="0" fontId="20" fillId="0" borderId="109" xfId="7" applyFont="1" applyBorder="1" applyAlignment="1">
      <alignment horizontal="center" vertical="center" shrinkToFit="1"/>
    </xf>
    <xf numFmtId="0" fontId="8" fillId="0" borderId="97" xfId="7" applyBorder="1" applyAlignment="1">
      <alignment horizontal="center" wrapText="1"/>
    </xf>
    <xf numFmtId="0" fontId="8" fillId="0" borderId="98" xfId="7" applyBorder="1" applyAlignment="1">
      <alignment horizontal="center" wrapText="1"/>
    </xf>
    <xf numFmtId="177" fontId="8" fillId="0" borderId="97" xfId="7" applyNumberFormat="1" applyBorder="1" applyAlignment="1">
      <alignment horizontal="center" shrinkToFit="1"/>
    </xf>
    <xf numFmtId="177" fontId="8" fillId="0" borderId="8" xfId="7" applyNumberFormat="1" applyBorder="1" applyAlignment="1">
      <alignment horizontal="center" shrinkToFit="1"/>
    </xf>
    <xf numFmtId="0" fontId="22" fillId="0" borderId="0" xfId="7" applyFont="1" applyAlignment="1">
      <alignment horizontal="center" vertical="center"/>
    </xf>
    <xf numFmtId="0" fontId="22" fillId="0" borderId="14" xfId="7" applyFont="1" applyBorder="1" applyAlignment="1">
      <alignment horizontal="distributed" vertical="center"/>
    </xf>
    <xf numFmtId="0" fontId="8" fillId="0" borderId="11" xfId="7" applyBorder="1" applyAlignment="1">
      <alignment horizontal="distributed" vertical="center"/>
    </xf>
    <xf numFmtId="0" fontId="8" fillId="0" borderId="40" xfId="7" applyBorder="1" applyAlignment="1">
      <alignment horizontal="distributed" vertical="center"/>
    </xf>
    <xf numFmtId="0" fontId="24" fillId="0" borderId="9" xfId="7" applyFont="1" applyBorder="1" applyAlignment="1">
      <alignment horizontal="distributed" vertical="center"/>
    </xf>
    <xf numFmtId="0" fontId="22" fillId="0" borderId="0" xfId="7" applyFont="1" applyBorder="1" applyAlignment="1">
      <alignment horizontal="left"/>
    </xf>
    <xf numFmtId="0" fontId="24" fillId="0" borderId="11" xfId="7" applyFont="1" applyBorder="1" applyAlignment="1">
      <alignment horizontal="distributed" vertical="center" wrapText="1"/>
    </xf>
    <xf numFmtId="0" fontId="24" fillId="0" borderId="19" xfId="7" applyFont="1" applyBorder="1" applyAlignment="1">
      <alignment horizontal="distributed" vertical="center"/>
    </xf>
    <xf numFmtId="0" fontId="15" fillId="0" borderId="11" xfId="7" applyFont="1" applyBorder="1" applyAlignment="1">
      <alignment horizontal="left" vertical="center"/>
    </xf>
    <xf numFmtId="0" fontId="15" fillId="0" borderId="40" xfId="7" applyFont="1" applyBorder="1" applyAlignment="1">
      <alignment horizontal="left" vertical="center"/>
    </xf>
    <xf numFmtId="0" fontId="15" fillId="0" borderId="19" xfId="7" applyFont="1" applyBorder="1" applyAlignment="1">
      <alignment horizontal="left" vertical="center"/>
    </xf>
    <xf numFmtId="0" fontId="22" fillId="0" borderId="9" xfId="7" applyFont="1" applyBorder="1" applyAlignment="1">
      <alignment horizontal="distributed" vertical="center"/>
    </xf>
    <xf numFmtId="178" fontId="72" fillId="0" borderId="9" xfId="0" applyNumberFormat="1" applyFont="1" applyBorder="1" applyAlignment="1">
      <alignment horizontal="center" vertical="center"/>
    </xf>
    <xf numFmtId="0" fontId="72" fillId="0" borderId="9" xfId="0" applyFont="1" applyBorder="1" applyAlignment="1">
      <alignment horizontal="center" vertical="center"/>
    </xf>
    <xf numFmtId="0" fontId="73" fillId="0" borderId="9" xfId="0" applyFont="1" applyBorder="1" applyAlignment="1" applyProtection="1">
      <alignment horizontal="center" vertical="center"/>
      <protection locked="0"/>
    </xf>
    <xf numFmtId="0" fontId="68" fillId="0" borderId="9" xfId="0" applyFont="1" applyBorder="1" applyAlignment="1" applyProtection="1">
      <alignment horizontal="left" vertical="center" indent="1"/>
      <protection locked="0"/>
    </xf>
    <xf numFmtId="0" fontId="68" fillId="0" borderId="9" xfId="0" applyFont="1" applyBorder="1" applyAlignment="1" applyProtection="1">
      <alignment horizontal="center" vertical="center"/>
      <protection locked="0"/>
    </xf>
    <xf numFmtId="0" fontId="70" fillId="0" borderId="17" xfId="0" applyFont="1" applyBorder="1" applyAlignment="1">
      <alignment horizontal="right" vertical="center"/>
    </xf>
    <xf numFmtId="0" fontId="70" fillId="0" borderId="18" xfId="0" applyFont="1" applyBorder="1" applyAlignment="1">
      <alignment horizontal="right" vertical="center"/>
    </xf>
    <xf numFmtId="0" fontId="72" fillId="0" borderId="11" xfId="0" applyFont="1" applyBorder="1" applyAlignment="1">
      <alignment horizontal="center" vertical="center"/>
    </xf>
    <xf numFmtId="0" fontId="72" fillId="0" borderId="19" xfId="0" applyFont="1" applyBorder="1" applyAlignment="1">
      <alignment horizontal="center" vertical="center"/>
    </xf>
    <xf numFmtId="0" fontId="73" fillId="0" borderId="10" xfId="0" applyFont="1" applyBorder="1" applyAlignment="1" applyProtection="1">
      <alignment horizontal="center" vertical="center"/>
      <protection locked="0"/>
    </xf>
    <xf numFmtId="0" fontId="73" fillId="0" borderId="18" xfId="0" applyFont="1" applyBorder="1" applyAlignment="1" applyProtection="1">
      <alignment horizontal="center" vertical="center"/>
      <protection locked="0"/>
    </xf>
    <xf numFmtId="0" fontId="72" fillId="0" borderId="11" xfId="0" applyFont="1" applyBorder="1" applyAlignment="1">
      <alignment horizontal="center" vertical="center" wrapText="1"/>
    </xf>
    <xf numFmtId="0" fontId="73" fillId="0" borderId="9" xfId="0" applyFont="1" applyBorder="1" applyAlignment="1">
      <alignment horizontal="center" vertical="center"/>
    </xf>
    <xf numFmtId="178" fontId="98" fillId="0" borderId="9" xfId="0" applyNumberFormat="1" applyFont="1" applyBorder="1" applyAlignment="1">
      <alignment horizontal="center" vertical="center"/>
    </xf>
    <xf numFmtId="0" fontId="98" fillId="0" borderId="9" xfId="0" applyFont="1" applyBorder="1" applyAlignment="1">
      <alignment horizontal="center" vertical="center"/>
    </xf>
    <xf numFmtId="0" fontId="78" fillId="0" borderId="0" xfId="0" applyFont="1" applyAlignment="1">
      <alignment horizontal="center" vertical="center"/>
    </xf>
    <xf numFmtId="0" fontId="69" fillId="0" borderId="10" xfId="0" applyFont="1" applyBorder="1" applyAlignment="1">
      <alignment horizontal="left" vertical="center" wrapText="1" indent="1"/>
    </xf>
    <xf numFmtId="0" fontId="70" fillId="0" borderId="12" xfId="0" applyFont="1" applyBorder="1" applyAlignment="1">
      <alignment horizontal="center" vertical="center"/>
    </xf>
    <xf numFmtId="0" fontId="70" fillId="0" borderId="21" xfId="0" applyFont="1" applyBorder="1" applyAlignment="1">
      <alignment horizontal="center" vertical="center"/>
    </xf>
    <xf numFmtId="0" fontId="72" fillId="0" borderId="15" xfId="0" applyFont="1" applyBorder="1" applyAlignment="1">
      <alignment horizontal="center" vertical="center"/>
    </xf>
    <xf numFmtId="0" fontId="72" fillId="0" borderId="16" xfId="0" applyFont="1" applyBorder="1" applyAlignment="1">
      <alignment horizontal="center" vertical="center"/>
    </xf>
    <xf numFmtId="0" fontId="73" fillId="0" borderId="40" xfId="0" applyFont="1" applyBorder="1" applyAlignment="1" applyProtection="1">
      <alignment horizontal="center" vertical="center"/>
      <protection locked="0"/>
    </xf>
    <xf numFmtId="0" fontId="73" fillId="0" borderId="19" xfId="0" applyFont="1" applyBorder="1" applyAlignment="1" applyProtection="1">
      <alignment horizontal="center" vertical="center"/>
      <protection locked="0"/>
    </xf>
    <xf numFmtId="0" fontId="72" fillId="0" borderId="40" xfId="0" applyFont="1" applyBorder="1" applyAlignment="1">
      <alignment horizontal="center" vertical="center"/>
    </xf>
    <xf numFmtId="0" fontId="73" fillId="0" borderId="20" xfId="0" applyFont="1" applyBorder="1" applyAlignment="1">
      <alignment horizontal="center" vertical="center"/>
    </xf>
    <xf numFmtId="0" fontId="73" fillId="0" borderId="16" xfId="0" applyFont="1" applyBorder="1" applyAlignment="1">
      <alignment horizontal="center" vertical="center"/>
    </xf>
    <xf numFmtId="0" fontId="73" fillId="0" borderId="0" xfId="0" applyFont="1" applyBorder="1" applyAlignment="1">
      <alignment horizontal="center" vertical="center"/>
    </xf>
    <xf numFmtId="0" fontId="73" fillId="0" borderId="21" xfId="0" applyFont="1" applyBorder="1" applyAlignment="1">
      <alignment horizontal="center" vertical="center"/>
    </xf>
    <xf numFmtId="0" fontId="62" fillId="0" borderId="11" xfId="0" applyFont="1" applyBorder="1" applyAlignment="1" applyProtection="1">
      <alignment horizontal="center" vertical="center"/>
      <protection locked="0"/>
    </xf>
    <xf numFmtId="0" fontId="62" fillId="0" borderId="40" xfId="0" applyFont="1" applyBorder="1" applyAlignment="1" applyProtection="1">
      <alignment horizontal="center" vertical="center"/>
      <protection locked="0"/>
    </xf>
    <xf numFmtId="0" fontId="62" fillId="0" borderId="9" xfId="0" applyFont="1" applyBorder="1" applyAlignment="1">
      <alignment horizontal="center" vertical="center"/>
    </xf>
    <xf numFmtId="0" fontId="99" fillId="0" borderId="40" xfId="0" applyFont="1" applyBorder="1" applyAlignment="1">
      <alignment horizontal="center" vertical="center" shrinkToFit="1"/>
    </xf>
    <xf numFmtId="0" fontId="100" fillId="0" borderId="0" xfId="0" applyFont="1" applyAlignment="1">
      <alignment horizontal="center" vertical="top"/>
    </xf>
    <xf numFmtId="0" fontId="64" fillId="0" borderId="12" xfId="0" applyFont="1" applyBorder="1" applyAlignment="1">
      <alignment horizontal="left" vertical="center" wrapText="1" indent="1"/>
    </xf>
    <xf numFmtId="0" fontId="64" fillId="0" borderId="0" xfId="0" applyFont="1" applyBorder="1" applyAlignment="1">
      <alignment horizontal="left" vertical="center" wrapText="1" indent="1"/>
    </xf>
    <xf numFmtId="0" fontId="64" fillId="0" borderId="21" xfId="0" applyFont="1" applyBorder="1" applyAlignment="1">
      <alignment horizontal="left" vertical="center" wrapText="1" indent="1"/>
    </xf>
    <xf numFmtId="0" fontId="64" fillId="0" borderId="17" xfId="0" applyFont="1" applyBorder="1" applyAlignment="1">
      <alignment horizontal="left" vertical="center" wrapText="1" indent="1"/>
    </xf>
    <xf numFmtId="0" fontId="64" fillId="0" borderId="10" xfId="0" applyFont="1" applyBorder="1" applyAlignment="1">
      <alignment horizontal="left" vertical="center" wrapText="1" indent="1"/>
    </xf>
    <xf numFmtId="0" fontId="64" fillId="0" borderId="18" xfId="0" applyFont="1" applyBorder="1" applyAlignment="1">
      <alignment horizontal="left" vertical="center" wrapText="1" indent="1"/>
    </xf>
    <xf numFmtId="0" fontId="62" fillId="0" borderId="110" xfId="0" applyFont="1" applyBorder="1" applyAlignment="1">
      <alignment horizontal="center" vertical="center" shrinkToFit="1"/>
    </xf>
    <xf numFmtId="0" fontId="62" fillId="0" borderId="111" xfId="0" applyFont="1" applyBorder="1" applyAlignment="1">
      <alignment horizontal="center" vertical="center" shrinkToFit="1"/>
    </xf>
    <xf numFmtId="0" fontId="62" fillId="0" borderId="112" xfId="0" applyFont="1" applyBorder="1" applyAlignment="1">
      <alignment horizontal="center" vertical="center" shrinkToFit="1"/>
    </xf>
    <xf numFmtId="0" fontId="62" fillId="0" borderId="113" xfId="0" applyFont="1" applyBorder="1" applyAlignment="1">
      <alignment horizontal="center" vertical="center" shrinkToFit="1"/>
    </xf>
    <xf numFmtId="0" fontId="62" fillId="0" borderId="114" xfId="0" applyFont="1" applyBorder="1" applyAlignment="1">
      <alignment horizontal="center" vertical="center" shrinkToFit="1"/>
    </xf>
    <xf numFmtId="0" fontId="62" fillId="0" borderId="115" xfId="0" applyFont="1" applyBorder="1" applyAlignment="1">
      <alignment horizontal="center" vertical="center" shrinkToFit="1"/>
    </xf>
    <xf numFmtId="0" fontId="65" fillId="0" borderId="11" xfId="0" applyFont="1" applyBorder="1" applyAlignment="1">
      <alignment horizontal="center" vertical="center" shrinkToFit="1"/>
    </xf>
    <xf numFmtId="0" fontId="65" fillId="0" borderId="40" xfId="0" applyFont="1" applyBorder="1" applyAlignment="1">
      <alignment horizontal="center" vertical="center" shrinkToFit="1"/>
    </xf>
    <xf numFmtId="0" fontId="65" fillId="0" borderId="19" xfId="0" applyFont="1" applyBorder="1" applyAlignment="1">
      <alignment horizontal="center" vertical="center" shrinkToFit="1"/>
    </xf>
    <xf numFmtId="0" fontId="62" fillId="0" borderId="19" xfId="0" applyFont="1" applyBorder="1" applyAlignment="1" applyProtection="1">
      <alignment horizontal="center" vertical="center"/>
      <protection locked="0"/>
    </xf>
    <xf numFmtId="0" fontId="62" fillId="0" borderId="15"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62" fillId="0" borderId="16"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62" fillId="0" borderId="18" xfId="0" applyFont="1" applyBorder="1" applyAlignment="1" applyProtection="1">
      <alignment horizontal="center" vertical="center"/>
      <protection locked="0"/>
    </xf>
    <xf numFmtId="0" fontId="62" fillId="0" borderId="11" xfId="0" applyFont="1" applyBorder="1" applyAlignment="1">
      <alignment horizontal="center" vertical="center"/>
    </xf>
    <xf numFmtId="0" fontId="62" fillId="0" borderId="40" xfId="0" applyFont="1" applyBorder="1" applyAlignment="1">
      <alignment horizontal="center" vertical="center"/>
    </xf>
    <xf numFmtId="0" fontId="62" fillId="0" borderId="19" xfId="0" applyFont="1" applyBorder="1" applyAlignment="1">
      <alignment horizontal="center" vertical="center"/>
    </xf>
    <xf numFmtId="0" fontId="59" fillId="0" borderId="12" xfId="0" applyFont="1" applyBorder="1" applyAlignment="1">
      <alignment horizontal="left" vertical="center"/>
    </xf>
    <xf numFmtId="0" fontId="59" fillId="0" borderId="0" xfId="0" applyFont="1" applyBorder="1" applyAlignment="1">
      <alignment horizontal="left" vertical="center"/>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19" xfId="0" applyBorder="1" applyAlignment="1">
      <alignment horizontal="center" vertical="center"/>
    </xf>
    <xf numFmtId="0" fontId="80" fillId="0" borderId="11" xfId="0" applyFont="1" applyBorder="1" applyAlignment="1">
      <alignment horizontal="center" vertical="center"/>
    </xf>
    <xf numFmtId="0" fontId="80" fillId="0" borderId="40" xfId="0" applyFont="1" applyBorder="1" applyAlignment="1">
      <alignment horizontal="center" vertical="center"/>
    </xf>
    <xf numFmtId="0" fontId="60" fillId="0" borderId="15" xfId="0" applyFont="1" applyBorder="1" applyAlignment="1">
      <alignment horizontal="center" vertical="center" shrinkToFit="1"/>
    </xf>
    <xf numFmtId="0" fontId="60" fillId="0" borderId="20" xfId="0" applyFont="1" applyBorder="1" applyAlignment="1">
      <alignment horizontal="center" vertical="center" shrinkToFit="1"/>
    </xf>
    <xf numFmtId="0" fontId="60" fillId="0" borderId="16" xfId="0" applyFont="1" applyBorder="1" applyAlignment="1">
      <alignment horizontal="center" vertical="center" shrinkToFit="1"/>
    </xf>
    <xf numFmtId="0" fontId="60" fillId="0" borderId="17"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18" xfId="0" applyFont="1" applyBorder="1" applyAlignment="1">
      <alignment horizontal="center" vertical="center" shrinkToFit="1"/>
    </xf>
    <xf numFmtId="0" fontId="93" fillId="0" borderId="15" xfId="0" applyFont="1" applyBorder="1" applyAlignment="1" applyProtection="1">
      <alignment horizontal="center" vertical="center" shrinkToFit="1"/>
      <protection locked="0"/>
    </xf>
    <xf numFmtId="0" fontId="93" fillId="0" borderId="20" xfId="0" applyFont="1" applyBorder="1" applyAlignment="1" applyProtection="1">
      <alignment horizontal="center" vertical="center" shrinkToFit="1"/>
      <protection locked="0"/>
    </xf>
    <xf numFmtId="0" fontId="93" fillId="0" borderId="17" xfId="0" applyFont="1" applyBorder="1" applyAlignment="1" applyProtection="1">
      <alignment horizontal="center" vertical="center" shrinkToFit="1"/>
      <protection locked="0"/>
    </xf>
    <xf numFmtId="0" fontId="93" fillId="0" borderId="10" xfId="0" applyFont="1" applyBorder="1" applyAlignment="1" applyProtection="1">
      <alignment horizontal="center" vertical="center" shrinkToFit="1"/>
      <protection locked="0"/>
    </xf>
    <xf numFmtId="0" fontId="59" fillId="0" borderId="16" xfId="0" applyFont="1" applyBorder="1" applyAlignment="1">
      <alignment horizontal="center" vertical="center"/>
    </xf>
    <xf numFmtId="0" fontId="59" fillId="0" borderId="18" xfId="0" applyFont="1" applyBorder="1" applyAlignment="1">
      <alignment horizontal="center" vertical="center"/>
    </xf>
    <xf numFmtId="0" fontId="101" fillId="0" borderId="15" xfId="0" applyFont="1" applyBorder="1" applyAlignment="1">
      <alignment horizontal="center" vertical="center"/>
    </xf>
    <xf numFmtId="0" fontId="101" fillId="0" borderId="20" xfId="0" applyFont="1" applyBorder="1" applyAlignment="1">
      <alignment horizontal="center" vertical="center"/>
    </xf>
    <xf numFmtId="0" fontId="101" fillId="0" borderId="17" xfId="0" applyFont="1" applyBorder="1" applyAlignment="1">
      <alignment horizontal="center" vertical="center"/>
    </xf>
    <xf numFmtId="0" fontId="101" fillId="0" borderId="10" xfId="0" applyFont="1" applyBorder="1" applyAlignment="1">
      <alignment horizontal="center" vertical="center"/>
    </xf>
    <xf numFmtId="0" fontId="0" fillId="0" borderId="13" xfId="0" applyBorder="1" applyAlignment="1">
      <alignment horizontal="center" vertical="center" textRotation="255"/>
    </xf>
    <xf numFmtId="0" fontId="0" fillId="0" borderId="75" xfId="0" applyBorder="1" applyAlignment="1">
      <alignment horizontal="center" vertical="center" textRotation="255"/>
    </xf>
    <xf numFmtId="0" fontId="0" fillId="0" borderId="14" xfId="0" applyBorder="1" applyAlignment="1">
      <alignment horizontal="center" vertical="center" textRotation="255"/>
    </xf>
    <xf numFmtId="0" fontId="62" fillId="0" borderId="12" xfId="0" applyFont="1" applyBorder="1" applyAlignment="1" applyProtection="1">
      <alignment horizontal="left" vertical="top" shrinkToFit="1"/>
      <protection locked="0"/>
    </xf>
    <xf numFmtId="0" fontId="62" fillId="0" borderId="0" xfId="0" applyFont="1" applyBorder="1" applyAlignment="1" applyProtection="1">
      <alignment horizontal="left" vertical="top" shrinkToFit="1"/>
      <protection locked="0"/>
    </xf>
    <xf numFmtId="0" fontId="62" fillId="0" borderId="21" xfId="0" applyFont="1" applyBorder="1" applyAlignment="1" applyProtection="1">
      <alignment horizontal="left" vertical="top" shrinkToFit="1"/>
      <protection locked="0"/>
    </xf>
    <xf numFmtId="0" fontId="62" fillId="0" borderId="17" xfId="0" applyFont="1" applyBorder="1" applyAlignment="1" applyProtection="1">
      <alignment horizontal="left" vertical="top" shrinkToFit="1"/>
      <protection locked="0"/>
    </xf>
    <xf numFmtId="0" fontId="62" fillId="0" borderId="10" xfId="0" applyFont="1" applyBorder="1" applyAlignment="1" applyProtection="1">
      <alignment horizontal="left" vertical="top" shrinkToFit="1"/>
      <protection locked="0"/>
    </xf>
    <xf numFmtId="0" fontId="62" fillId="0" borderId="18" xfId="0" applyFont="1" applyBorder="1" applyAlignment="1" applyProtection="1">
      <alignment horizontal="left" vertical="top" shrinkToFit="1"/>
      <protection locked="0"/>
    </xf>
    <xf numFmtId="0" fontId="69" fillId="0" borderId="0" xfId="0" applyFont="1" applyAlignment="1">
      <alignment horizontal="left" vertical="center"/>
    </xf>
    <xf numFmtId="0" fontId="0" fillId="0" borderId="9" xfId="0" applyBorder="1" applyAlignment="1">
      <alignment horizontal="center" vertical="center"/>
    </xf>
    <xf numFmtId="0" fontId="0" fillId="0" borderId="9" xfId="0" applyBorder="1" applyAlignment="1">
      <alignment horizontal="center" vertical="top"/>
    </xf>
    <xf numFmtId="0" fontId="77" fillId="0" borderId="56" xfId="0" applyFont="1" applyBorder="1" applyAlignment="1">
      <alignment horizontal="center" vertical="center"/>
    </xf>
    <xf numFmtId="0" fontId="77" fillId="0" borderId="57" xfId="0" applyFont="1" applyBorder="1" applyAlignment="1">
      <alignment horizontal="center" vertical="center"/>
    </xf>
    <xf numFmtId="0" fontId="77" fillId="0" borderId="58"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shrinkToFit="1"/>
    </xf>
    <xf numFmtId="0" fontId="0" fillId="0" borderId="40" xfId="0" applyBorder="1" applyAlignment="1">
      <alignment horizontal="center" vertical="center" shrinkToFit="1"/>
    </xf>
    <xf numFmtId="0" fontId="61" fillId="0" borderId="11" xfId="0" applyFont="1" applyBorder="1" applyAlignment="1">
      <alignment horizontal="center" vertical="center"/>
    </xf>
    <xf numFmtId="0" fontId="61" fillId="0" borderId="19" xfId="0" applyFont="1" applyBorder="1" applyAlignment="1">
      <alignment horizontal="center" vertical="center"/>
    </xf>
    <xf numFmtId="0" fontId="89" fillId="0" borderId="9" xfId="0" applyFont="1" applyBorder="1" applyAlignment="1">
      <alignment horizontal="center" vertical="center"/>
    </xf>
    <xf numFmtId="0" fontId="61" fillId="0" borderId="9" xfId="0" applyFont="1" applyBorder="1" applyAlignment="1">
      <alignment horizontal="left" vertical="center"/>
    </xf>
    <xf numFmtId="0" fontId="71" fillId="0" borderId="9" xfId="0" applyFont="1" applyBorder="1" applyAlignment="1">
      <alignment horizontal="center" vertical="center" wrapText="1"/>
    </xf>
    <xf numFmtId="0" fontId="71" fillId="0" borderId="9" xfId="0" applyFont="1" applyBorder="1" applyAlignment="1">
      <alignment horizontal="center" vertical="center"/>
    </xf>
    <xf numFmtId="0" fontId="96" fillId="0" borderId="0" xfId="0" applyFont="1" applyAlignment="1">
      <alignment horizontal="center" vertical="center"/>
    </xf>
    <xf numFmtId="0" fontId="69" fillId="0" borderId="0" xfId="0" applyFont="1" applyAlignment="1">
      <alignment horizontal="left" vertical="justify" wrapText="1"/>
    </xf>
    <xf numFmtId="0" fontId="72" fillId="0" borderId="11" xfId="0" applyFont="1" applyBorder="1" applyAlignment="1" applyProtection="1">
      <alignment horizontal="center" vertical="center" shrinkToFit="1"/>
    </xf>
    <xf numFmtId="0" fontId="72" fillId="0" borderId="40" xfId="0" applyFont="1" applyBorder="1" applyAlignment="1" applyProtection="1">
      <alignment horizontal="center" vertical="center" shrinkToFit="1"/>
    </xf>
    <xf numFmtId="0" fontId="72" fillId="0" borderId="19" xfId="0" applyFont="1" applyBorder="1" applyAlignment="1" applyProtection="1">
      <alignment horizontal="center" vertical="center" shrinkToFit="1"/>
    </xf>
    <xf numFmtId="6" fontId="61" fillId="0" borderId="11" xfId="0" applyNumberFormat="1" applyFont="1" applyBorder="1" applyAlignment="1">
      <alignment horizontal="center" vertical="center"/>
    </xf>
    <xf numFmtId="6" fontId="61" fillId="0" borderId="19" xfId="0" applyNumberFormat="1" applyFont="1" applyBorder="1" applyAlignment="1">
      <alignment horizontal="center" vertical="center"/>
    </xf>
    <xf numFmtId="0" fontId="71" fillId="0" borderId="9" xfId="0" applyFont="1" applyBorder="1" applyAlignment="1">
      <alignment vertical="center"/>
    </xf>
    <xf numFmtId="0" fontId="89" fillId="0" borderId="9" xfId="0" applyFont="1" applyBorder="1" applyAlignment="1">
      <alignment horizontal="center" vertical="center" wrapText="1"/>
    </xf>
    <xf numFmtId="0" fontId="71" fillId="0" borderId="0" xfId="0" applyFont="1" applyAlignment="1">
      <alignment horizontal="left" vertical="distributed" wrapText="1"/>
    </xf>
    <xf numFmtId="0" fontId="71" fillId="0" borderId="0" xfId="0" applyFont="1" applyAlignment="1">
      <alignment horizontal="left" vertical="distributed"/>
    </xf>
    <xf numFmtId="0" fontId="71" fillId="0" borderId="9" xfId="0" applyFont="1" applyBorder="1" applyAlignment="1">
      <alignment horizontal="center" vertical="center" textRotation="255"/>
    </xf>
    <xf numFmtId="0" fontId="69" fillId="0" borderId="0" xfId="0" applyFont="1" applyAlignment="1">
      <alignment horizontal="right"/>
    </xf>
    <xf numFmtId="0" fontId="70" fillId="0" borderId="9" xfId="0" applyFont="1" applyBorder="1" applyAlignment="1">
      <alignment horizontal="center" vertical="center" shrinkToFit="1"/>
    </xf>
    <xf numFmtId="0" fontId="61" fillId="0" borderId="9" xfId="0" applyFont="1" applyBorder="1" applyAlignment="1">
      <alignment horizontal="center" vertical="center"/>
    </xf>
    <xf numFmtId="0" fontId="76" fillId="0" borderId="13" xfId="0" applyFont="1" applyBorder="1" applyAlignment="1">
      <alignment horizontal="center" vertical="center" textRotation="255"/>
    </xf>
    <xf numFmtId="0" fontId="76" fillId="0" borderId="14" xfId="0" applyFont="1" applyBorder="1" applyAlignment="1">
      <alignment horizontal="center" vertical="center" textRotation="255"/>
    </xf>
    <xf numFmtId="0" fontId="61" fillId="0" borderId="9" xfId="0" applyFont="1" applyBorder="1" applyAlignment="1">
      <alignment horizontal="center" vertical="center" shrinkToFit="1"/>
    </xf>
    <xf numFmtId="6" fontId="61" fillId="0" borderId="9" xfId="2" applyFont="1" applyBorder="1" applyAlignment="1">
      <alignment horizontal="center" vertical="center"/>
    </xf>
    <xf numFmtId="0" fontId="95" fillId="0" borderId="11" xfId="0" applyFont="1" applyBorder="1" applyAlignment="1">
      <alignment horizontal="center" vertical="center"/>
    </xf>
    <xf numFmtId="0" fontId="95" fillId="0" borderId="19" xfId="0" applyFont="1" applyBorder="1" applyAlignment="1">
      <alignment horizontal="center" vertical="center"/>
    </xf>
    <xf numFmtId="0" fontId="61" fillId="0" borderId="116" xfId="0" applyFont="1" applyBorder="1" applyAlignment="1">
      <alignment horizontal="center" vertical="center"/>
    </xf>
    <xf numFmtId="0" fontId="61" fillId="0" borderId="117" xfId="0" applyFont="1" applyBorder="1" applyAlignment="1">
      <alignment horizontal="center" vertical="center"/>
    </xf>
    <xf numFmtId="184" fontId="61" fillId="0" borderId="13" xfId="0" applyNumberFormat="1" applyFont="1" applyBorder="1" applyAlignment="1" applyProtection="1">
      <alignment horizontal="center" vertical="center"/>
      <protection locked="0"/>
    </xf>
    <xf numFmtId="184" fontId="61" fillId="0" borderId="75" xfId="0" applyNumberFormat="1" applyFont="1" applyBorder="1" applyAlignment="1" applyProtection="1">
      <alignment horizontal="center" vertical="center"/>
      <protection locked="0"/>
    </xf>
    <xf numFmtId="0" fontId="76" fillId="0" borderId="15" xfId="0" applyFont="1" applyBorder="1" applyAlignment="1">
      <alignment horizontal="left" vertical="distributed" wrapText="1"/>
    </xf>
    <xf numFmtId="0" fontId="76" fillId="0" borderId="20" xfId="0" applyFont="1" applyBorder="1" applyAlignment="1">
      <alignment horizontal="left" vertical="distributed" wrapText="1"/>
    </xf>
    <xf numFmtId="0" fontId="76" fillId="0" borderId="16" xfId="0" applyFont="1" applyBorder="1" applyAlignment="1">
      <alignment horizontal="left" vertical="distributed" wrapText="1"/>
    </xf>
    <xf numFmtId="0" fontId="76" fillId="0" borderId="12" xfId="0" applyFont="1" applyBorder="1" applyAlignment="1">
      <alignment horizontal="left" vertical="distributed" wrapText="1"/>
    </xf>
    <xf numFmtId="0" fontId="76" fillId="0" borderId="0" xfId="0" applyFont="1" applyBorder="1" applyAlignment="1">
      <alignment horizontal="left" vertical="distributed" wrapText="1"/>
    </xf>
    <xf numFmtId="0" fontId="76" fillId="0" borderId="21" xfId="0" applyFont="1" applyBorder="1" applyAlignment="1">
      <alignment horizontal="left" vertical="distributed" wrapText="1"/>
    </xf>
    <xf numFmtId="0" fontId="62" fillId="0" borderId="12" xfId="0" applyFont="1" applyBorder="1" applyAlignment="1">
      <alignment horizontal="right" vertical="center" wrapText="1"/>
    </xf>
    <xf numFmtId="0" fontId="62" fillId="0" borderId="0" xfId="0" applyFont="1" applyBorder="1" applyAlignment="1">
      <alignment horizontal="right" vertical="center" wrapText="1"/>
    </xf>
    <xf numFmtId="0" fontId="62" fillId="0" borderId="56" xfId="0" applyFont="1" applyBorder="1" applyAlignment="1">
      <alignment horizontal="center" vertical="center"/>
    </xf>
    <xf numFmtId="0" fontId="62" fillId="0" borderId="57" xfId="0" applyFont="1" applyBorder="1" applyAlignment="1">
      <alignment horizontal="center" vertical="center"/>
    </xf>
    <xf numFmtId="0" fontId="62" fillId="0" borderId="42" xfId="0" applyFont="1" applyBorder="1" applyAlignment="1">
      <alignment horizontal="center" vertical="center"/>
    </xf>
    <xf numFmtId="0" fontId="61" fillId="0" borderId="0" xfId="0" applyFont="1" applyAlignment="1">
      <alignment vertical="center"/>
    </xf>
    <xf numFmtId="0" fontId="71" fillId="0" borderId="0" xfId="0" applyFont="1" applyAlignment="1">
      <alignment vertical="center"/>
    </xf>
    <xf numFmtId="0" fontId="61" fillId="0" borderId="13" xfId="0" applyFont="1" applyBorder="1" applyAlignment="1">
      <alignment horizontal="center" vertical="center"/>
    </xf>
    <xf numFmtId="0" fontId="61" fillId="0" borderId="75" xfId="0" applyFont="1" applyBorder="1" applyAlignment="1">
      <alignment horizontal="center" vertical="center"/>
    </xf>
  </cellXfs>
  <cellStyles count="8">
    <cellStyle name="桁区切り 2" xfId="1"/>
    <cellStyle name="通貨" xfId="2" builtinId="7"/>
    <cellStyle name="標準" xfId="0" builtinId="0"/>
    <cellStyle name="標準 2" xfId="3"/>
    <cellStyle name="標準 3" xfId="4"/>
    <cellStyle name="標準_☆　権利者用 楽曲報告書" xfId="5"/>
    <cellStyle name="標準_Sheet1" xfId="6"/>
    <cellStyle name="標準_利用明細書（補充　収集強化　外国クレーム分）" xfId="7"/>
  </cellStyles>
  <dxfs count="65">
    <dxf>
      <font>
        <color theme="0"/>
      </font>
      <fill>
        <patternFill patternType="none">
          <fgColor indexed="64"/>
          <bgColor indexed="65"/>
        </patternFill>
      </fill>
    </dxf>
    <dxf>
      <font>
        <color auto="1"/>
      </font>
      <fill>
        <patternFill patternType="solid">
          <fgColor indexed="64"/>
          <bgColor rgb="FFFFFF00"/>
        </patternFill>
      </fill>
    </dxf>
    <dxf>
      <font>
        <color auto="1"/>
      </font>
      <fill>
        <patternFill patternType="solid">
          <fgColor indexed="64"/>
          <bgColor rgb="FFFFFF00"/>
        </patternFill>
      </fill>
    </dxf>
    <dxf>
      <font>
        <color theme="0"/>
      </font>
      <fill>
        <patternFill patternType="none">
          <fgColor indexed="64"/>
          <bgColor indexed="65"/>
        </patternFill>
      </fill>
    </dxf>
    <dxf>
      <font>
        <color theme="0"/>
      </font>
      <fill>
        <patternFill patternType="none">
          <fgColor indexed="64"/>
          <bgColor indexed="65"/>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theme="0"/>
      </font>
      <fill>
        <patternFill patternType="none">
          <fgColor indexed="64"/>
          <bgColor indexed="65"/>
        </patternFill>
      </fill>
    </dxf>
    <dxf>
      <font>
        <color theme="0"/>
      </font>
      <fill>
        <patternFill patternType="none">
          <fgColor indexed="64"/>
          <bgColor indexed="65"/>
        </patternFill>
      </fill>
    </dxf>
    <dxf>
      <font>
        <color auto="1"/>
      </font>
      <fill>
        <patternFill patternType="solid">
          <fgColor indexed="64"/>
          <bgColor rgb="FFFFFF00"/>
        </patternFill>
      </fill>
    </dxf>
    <dxf>
      <font>
        <color auto="1"/>
      </font>
      <fill>
        <patternFill patternType="solid">
          <fgColor indexed="64"/>
          <bgColor rgb="FFFFFF00"/>
        </patternFill>
      </fill>
    </dxf>
    <dxf>
      <font>
        <color theme="0"/>
      </font>
      <fill>
        <patternFill patternType="solid">
          <fgColor indexed="64"/>
          <bgColor rgb="FFFFFF00"/>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theme="0"/>
      </font>
      <fill>
        <patternFill patternType="none">
          <fgColor indexed="64"/>
          <bgColor indexed="65"/>
        </patternFill>
      </fill>
    </dxf>
    <dxf>
      <font>
        <color auto="1"/>
      </font>
      <fill>
        <patternFill patternType="solid">
          <fgColor indexed="64"/>
          <bgColor rgb="FFFFFF00"/>
        </patternFill>
      </fill>
    </dxf>
    <dxf>
      <font>
        <color theme="0"/>
      </font>
      <fill>
        <patternFill patternType="none">
          <fgColor indexed="64"/>
          <bgColor indexed="65"/>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theme="0"/>
      </font>
      <fill>
        <patternFill patternType="none">
          <fgColor indexed="64"/>
          <bgColor indexed="65"/>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strike val="0"/>
        <color theme="0"/>
      </font>
      <fill>
        <patternFill patternType="none">
          <fgColor indexed="64"/>
          <bgColor indexed="65"/>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theme="0"/>
      </font>
      <fill>
        <patternFill patternType="none">
          <fgColor indexed="64"/>
          <bgColor indexed="65"/>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CCFFCC"/>
        </patternFill>
      </fill>
    </dxf>
    <dxf>
      <font>
        <color auto="1"/>
      </font>
      <fill>
        <patternFill patternType="gray125">
          <fgColor rgb="FFCCFFCC"/>
          <bgColor indexed="65"/>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307975</xdr:colOff>
      <xdr:row>17</xdr:row>
      <xdr:rowOff>0</xdr:rowOff>
    </xdr:from>
    <xdr:to>
      <xdr:col>7</xdr:col>
      <xdr:colOff>234931</xdr:colOff>
      <xdr:row>29</xdr:row>
      <xdr:rowOff>2121</xdr:rowOff>
    </xdr:to>
    <xdr:sp macro="" textlink="">
      <xdr:nvSpPr>
        <xdr:cNvPr id="2" name="横巻き 4"/>
        <xdr:cNvSpPr>
          <a:spLocks noChangeArrowheads="1"/>
        </xdr:cNvSpPr>
      </xdr:nvSpPr>
      <xdr:spPr bwMode="auto">
        <a:xfrm>
          <a:off x="952500" y="3670300"/>
          <a:ext cx="3975100" cy="2552700"/>
        </a:xfrm>
        <a:prstGeom prst="horizontalScroll">
          <a:avLst>
            <a:gd name="adj" fmla="val 12500"/>
          </a:avLst>
        </a:prstGeom>
        <a:gradFill rotWithShape="1">
          <a:gsLst>
            <a:gs pos="0">
              <a:srgbClr val="FFA2A1"/>
            </a:gs>
            <a:gs pos="35001">
              <a:srgbClr val="FFBEBD"/>
            </a:gs>
            <a:gs pos="100000">
              <a:srgbClr val="FFE5E5"/>
            </a:gs>
          </a:gsLst>
          <a:lin ang="16200000" scaled="1"/>
        </a:gradFill>
        <a:ln w="9525">
          <a:solidFill>
            <a:srgbClr val="BE4B48"/>
          </a:solidFill>
          <a:round/>
          <a:headEnd/>
          <a:tailEnd/>
        </a:ln>
        <a:effectLst>
          <a:outerShdw blurRad="40000" dist="20000" dir="5400000" rotWithShape="0">
            <a:srgbClr val="000000">
              <a:alpha val="37999"/>
            </a:srgbClr>
          </a:outerShdw>
        </a:effectLst>
      </xdr:spPr>
      <xdr:txBody>
        <a:bodyPr vertOverflow="clip" wrap="square" lIns="27432" tIns="18288" rIns="27432" bIns="18288" anchor="ctr" upright="1"/>
        <a:lstStyle/>
        <a:p>
          <a:pPr algn="ctr" rtl="0">
            <a:lnSpc>
              <a:spcPts val="1900"/>
            </a:lnSpc>
            <a:defRPr sz="1000"/>
          </a:pPr>
          <a:r>
            <a:rPr lang="ja-JP" altLang="en-US" sz="1600" b="1" i="0" u="none" strike="noStrike" baseline="0">
              <a:solidFill>
                <a:srgbClr val="000000"/>
              </a:solidFill>
              <a:latin typeface="ＭＳ Ｐゴシック"/>
              <a:ea typeface="+mn-ea"/>
              <a:cs typeface="ＭＳ Ｐゴシック"/>
            </a:rPr>
            <a:t>手順 </a:t>
          </a:r>
          <a:r>
            <a:rPr lang="en-US" altLang="ja-JP" sz="1600" b="1" i="0" u="none" strike="noStrike" baseline="0">
              <a:solidFill>
                <a:srgbClr val="000000"/>
              </a:solidFill>
              <a:latin typeface="ＭＳ Ｐゴシック"/>
              <a:ea typeface="+mn-ea"/>
              <a:cs typeface="ＭＳ Ｐゴシック"/>
            </a:rPr>
            <a:t>②</a:t>
          </a:r>
        </a:p>
        <a:p>
          <a:pPr algn="ctr" rtl="0">
            <a:lnSpc>
              <a:spcPts val="1300"/>
            </a:lnSpc>
            <a:defRPr sz="1000"/>
          </a:pPr>
          <a:endParaRPr lang="en-US" altLang="ja-JP" sz="1100" b="1" i="0" u="none" strike="noStrike" baseline="0">
            <a:solidFill>
              <a:srgbClr val="000000"/>
            </a:solidFill>
            <a:latin typeface="ＭＳ Ｐゴシック"/>
            <a:ea typeface="ＭＳ Ｐゴシック"/>
            <a:cs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cs typeface="ＭＳ Ｐゴシック"/>
            </a:rPr>
            <a:t>黄緑のセルに左上から順に演奏者氏名を入力します。</a:t>
          </a:r>
          <a:endParaRPr lang="en-US" altLang="ja-JP" sz="1100" b="1" i="0" u="none" strike="noStrike" baseline="0">
            <a:solidFill>
              <a:srgbClr val="000000"/>
            </a:solidFill>
            <a:latin typeface="ＭＳ Ｐゴシック"/>
            <a:ea typeface="ＭＳ Ｐゴシック"/>
            <a:cs typeface="ＭＳ Ｐゴシック"/>
          </a:endParaRPr>
        </a:p>
        <a:p>
          <a:pPr algn="ctr" rtl="0">
            <a:lnSpc>
              <a:spcPts val="1300"/>
            </a:lnSpc>
            <a:defRPr sz="1000"/>
          </a:pPr>
          <a:endParaRPr lang="en-US" altLang="ja-JP" sz="1100" b="1" i="0" u="none" strike="noStrike" baseline="0">
            <a:solidFill>
              <a:srgbClr val="000000"/>
            </a:solidFill>
            <a:latin typeface="ＭＳ Ｐゴシック"/>
            <a:ea typeface="ＭＳ Ｐゴシック"/>
            <a:cs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cs typeface="ＭＳ Ｐゴシック"/>
            </a:rPr>
            <a:t>部員名簿等</a:t>
          </a:r>
          <a:r>
            <a:rPr lang="en-US" altLang="ja-JP" sz="1100" b="1" i="0" u="none" strike="noStrike" baseline="0">
              <a:solidFill>
                <a:srgbClr val="000000"/>
              </a:solidFill>
              <a:latin typeface="Calibri"/>
              <a:ea typeface="Calibri"/>
              <a:cs typeface="Calibri"/>
            </a:rPr>
            <a:t>(</a:t>
          </a:r>
          <a:r>
            <a:rPr lang="ja-JP" altLang="en-US" sz="1100" b="1" i="0" u="none" strike="noStrike" baseline="0">
              <a:solidFill>
                <a:srgbClr val="000000"/>
              </a:solidFill>
              <a:latin typeface="ＭＳ Ｐゴシック"/>
              <a:ea typeface="ＭＳ Ｐゴシック"/>
              <a:cs typeface="ＭＳ Ｐゴシック"/>
            </a:rPr>
            <a:t>Ｅｘｃｅｌ</a:t>
          </a:r>
          <a:r>
            <a:rPr lang="en-US" altLang="ja-JP" sz="1100" b="1" i="0" u="none" strike="noStrike" baseline="0">
              <a:solidFill>
                <a:srgbClr val="000000"/>
              </a:solidFill>
              <a:latin typeface="Calibri"/>
              <a:ea typeface="Calibri"/>
              <a:cs typeface="Calibri"/>
            </a:rPr>
            <a:t>)</a:t>
          </a:r>
          <a:r>
            <a:rPr lang="ja-JP" altLang="en-US" sz="1100" b="1" i="0" u="none" strike="noStrike" baseline="0">
              <a:solidFill>
                <a:srgbClr val="000000"/>
              </a:solidFill>
              <a:latin typeface="ＭＳ Ｐゴシック"/>
              <a:ea typeface="ＭＳ Ｐゴシック"/>
              <a:cs typeface="ＭＳ Ｐゴシック"/>
            </a:rPr>
            <a:t>からコピー＆貼り付けする場合は</a:t>
          </a:r>
          <a:endParaRPr lang="en-US" altLang="ja-JP" sz="1100" b="1" i="0" u="none" strike="noStrike" baseline="0">
            <a:solidFill>
              <a:srgbClr val="000000"/>
            </a:solidFill>
            <a:latin typeface="ＭＳ Ｐゴシック"/>
            <a:ea typeface="ＭＳ Ｐゴシック"/>
            <a:cs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mn-ea"/>
              <a:cs typeface="ＭＳ Ｐゴシック"/>
            </a:rPr>
            <a:t>貼り付ける際，「形式を選択して貼り付け」を選ぶ！</a:t>
          </a:r>
        </a:p>
        <a:p>
          <a:pPr algn="ctr" rtl="0">
            <a:defRPr sz="1000"/>
          </a:pPr>
          <a:endParaRPr lang="ja-JP" altLang="en-US" sz="1100" b="1" i="0" u="none" strike="noStrike" baseline="0">
            <a:solidFill>
              <a:srgbClr val="000000"/>
            </a:solidFill>
            <a:latin typeface="ＭＳ Ｐゴシック"/>
            <a:ea typeface="+mn-ea"/>
            <a:cs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mn-ea"/>
              <a:cs typeface="ＭＳ Ｐゴシック"/>
            </a:rPr>
            <a:t>選択する形式は「値」です。</a:t>
          </a:r>
        </a:p>
        <a:p>
          <a:pPr algn="ctr" rtl="0">
            <a:lnSpc>
              <a:spcPts val="1300"/>
            </a:lnSpc>
            <a:defRPr sz="1000"/>
          </a:pPr>
          <a:endParaRPr lang="ja-JP" altLang="en-US" sz="1100" b="1" i="0" u="none" strike="noStrike" baseline="0">
            <a:solidFill>
              <a:srgbClr val="000000"/>
            </a:solidFill>
            <a:latin typeface="ＭＳ Ｐゴシック"/>
            <a:ea typeface="ＭＳ Ｐゴシック"/>
            <a:cs typeface="ＭＳ Ｐゴシック"/>
          </a:endParaRPr>
        </a:p>
      </xdr:txBody>
    </xdr:sp>
    <xdr:clientData/>
  </xdr:twoCellAnchor>
  <xdr:twoCellAnchor>
    <xdr:from>
      <xdr:col>7</xdr:col>
      <xdr:colOff>514350</xdr:colOff>
      <xdr:row>25</xdr:row>
      <xdr:rowOff>171450</xdr:rowOff>
    </xdr:from>
    <xdr:to>
      <xdr:col>13</xdr:col>
      <xdr:colOff>520704</xdr:colOff>
      <xdr:row>35</xdr:row>
      <xdr:rowOff>73363</xdr:rowOff>
    </xdr:to>
    <xdr:sp macro="" textlink="">
      <xdr:nvSpPr>
        <xdr:cNvPr id="3" name="雲 8"/>
        <xdr:cNvSpPr>
          <a:spLocks/>
        </xdr:cNvSpPr>
      </xdr:nvSpPr>
      <xdr:spPr bwMode="auto">
        <a:xfrm>
          <a:off x="5194300" y="5588000"/>
          <a:ext cx="4038600" cy="2032000"/>
        </a:xfrm>
        <a:custGeom>
          <a:avLst/>
          <a:gdLst>
            <a:gd name="T0" fmla="*/ 721215 w 43200"/>
            <a:gd name="T1" fmla="*/ 854206 h 43200"/>
            <a:gd name="T2" fmla="*/ 331946 w 43200"/>
            <a:gd name="T3" fmla="*/ 828199 h 43200"/>
            <a:gd name="T4" fmla="*/ 1064687 w 43200"/>
            <a:gd name="T5" fmla="*/ 1138822 h 43200"/>
            <a:gd name="T6" fmla="*/ 894411 w 43200"/>
            <a:gd name="T7" fmla="*/ 1151255 h 43200"/>
            <a:gd name="T8" fmla="*/ 2532320 w 43200"/>
            <a:gd name="T9" fmla="*/ 1275583 h 43200"/>
            <a:gd name="T10" fmla="*/ 2429663 w 43200"/>
            <a:gd name="T11" fmla="*/ 1218803 h 43200"/>
            <a:gd name="T12" fmla="*/ 4430100 w 43200"/>
            <a:gd name="T13" fmla="*/ 1133993 h 43200"/>
            <a:gd name="T14" fmla="*/ 4389068 w 43200"/>
            <a:gd name="T15" fmla="*/ 1196287 h 43200"/>
            <a:gd name="T16" fmla="*/ 5244905 w 43200"/>
            <a:gd name="T17" fmla="*/ 749034 h 43200"/>
            <a:gd name="T18" fmla="*/ 5744515 w 43200"/>
            <a:gd name="T19" fmla="*/ 981895 h 43200"/>
            <a:gd name="T20" fmla="*/ 6423468 w 43200"/>
            <a:gd name="T21" fmla="*/ 501031 h 43200"/>
            <a:gd name="T22" fmla="*/ 6200941 w 43200"/>
            <a:gd name="T23" fmla="*/ 588354 h 43200"/>
            <a:gd name="T24" fmla="*/ 5889588 w 43200"/>
            <a:gd name="T25" fmla="*/ 177061 h 43200"/>
            <a:gd name="T26" fmla="*/ 5901268 w 43200"/>
            <a:gd name="T27" fmla="*/ 218308 h 43200"/>
            <a:gd name="T28" fmla="*/ 4468673 w 43200"/>
            <a:gd name="T29" fmla="*/ 128961 h 43200"/>
            <a:gd name="T30" fmla="*/ 4582703 w 43200"/>
            <a:gd name="T31" fmla="*/ 76359 h 43200"/>
            <a:gd name="T32" fmla="*/ 3402603 w 43200"/>
            <a:gd name="T33" fmla="*/ 154023 h 43200"/>
            <a:gd name="T34" fmla="*/ 3457774 w 43200"/>
            <a:gd name="T35" fmla="*/ 108664 h 43200"/>
            <a:gd name="T36" fmla="*/ 2151504 w 43200"/>
            <a:gd name="T37" fmla="*/ 169425 h 43200"/>
            <a:gd name="T38" fmla="*/ 2351286 w 43200"/>
            <a:gd name="T39" fmla="*/ 213413 h 43200"/>
            <a:gd name="T40" fmla="*/ 634233 w 43200"/>
            <a:gd name="T41" fmla="*/ 515226 h 43200"/>
            <a:gd name="T42" fmla="*/ 599347 w 43200"/>
            <a:gd name="T43" fmla="*/ 468921 h 43200"/>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43200"/>
            <a:gd name="T67" fmla="*/ 0 h 43200"/>
            <a:gd name="T68" fmla="*/ 43200 w 43200"/>
            <a:gd name="T69" fmla="*/ 43200 h 43200"/>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43200" h="43200">
              <a:moveTo>
                <a:pt x="3900" y="14370"/>
              </a:moveTo>
              <a:cubicBezTo>
                <a:pt x="3629" y="11657"/>
                <a:pt x="4261" y="8921"/>
                <a:pt x="5623" y="6907"/>
              </a:cubicBezTo>
              <a:cubicBezTo>
                <a:pt x="7775" y="3726"/>
                <a:pt x="11264" y="3017"/>
                <a:pt x="14005" y="5202"/>
              </a:cubicBezTo>
              <a:cubicBezTo>
                <a:pt x="15678" y="909"/>
                <a:pt x="19914" y="22"/>
                <a:pt x="22456" y="3432"/>
              </a:cubicBezTo>
              <a:cubicBezTo>
                <a:pt x="23097" y="1683"/>
                <a:pt x="24328" y="474"/>
                <a:pt x="25749" y="200"/>
              </a:cubicBezTo>
              <a:cubicBezTo>
                <a:pt x="27313" y="-102"/>
                <a:pt x="28875" y="770"/>
                <a:pt x="29833" y="2481"/>
              </a:cubicBezTo>
              <a:cubicBezTo>
                <a:pt x="31215" y="267"/>
                <a:pt x="33501" y="-460"/>
                <a:pt x="35463" y="690"/>
              </a:cubicBezTo>
              <a:cubicBezTo>
                <a:pt x="36958" y="1566"/>
                <a:pt x="38030" y="3400"/>
                <a:pt x="38318" y="5576"/>
              </a:cubicBezTo>
              <a:cubicBezTo>
                <a:pt x="40046" y="6218"/>
                <a:pt x="41422" y="7998"/>
                <a:pt x="41982" y="10318"/>
              </a:cubicBezTo>
              <a:cubicBezTo>
                <a:pt x="42389" y="12002"/>
                <a:pt x="42331" y="13831"/>
                <a:pt x="41818" y="15460"/>
              </a:cubicBezTo>
              <a:cubicBezTo>
                <a:pt x="43079" y="17694"/>
                <a:pt x="43520" y="20590"/>
                <a:pt x="43016" y="23322"/>
              </a:cubicBezTo>
              <a:cubicBezTo>
                <a:pt x="42346" y="26954"/>
                <a:pt x="40128" y="29674"/>
                <a:pt x="37404" y="30204"/>
              </a:cubicBezTo>
              <a:cubicBezTo>
                <a:pt x="37391" y="32471"/>
                <a:pt x="36658" y="34621"/>
                <a:pt x="35395" y="36101"/>
              </a:cubicBezTo>
              <a:cubicBezTo>
                <a:pt x="33476" y="38350"/>
                <a:pt x="30704" y="38639"/>
                <a:pt x="28555" y="36815"/>
              </a:cubicBezTo>
              <a:cubicBezTo>
                <a:pt x="27860" y="39948"/>
                <a:pt x="25999" y="42343"/>
                <a:pt x="23667" y="43106"/>
              </a:cubicBezTo>
              <a:cubicBezTo>
                <a:pt x="20919" y="44005"/>
                <a:pt x="18051" y="42473"/>
                <a:pt x="16480" y="39266"/>
              </a:cubicBezTo>
              <a:cubicBezTo>
                <a:pt x="12772" y="42310"/>
                <a:pt x="7956" y="40599"/>
                <a:pt x="5804" y="35472"/>
              </a:cubicBezTo>
              <a:cubicBezTo>
                <a:pt x="3690" y="35809"/>
                <a:pt x="1705" y="34024"/>
                <a:pt x="1110" y="31250"/>
              </a:cubicBezTo>
              <a:cubicBezTo>
                <a:pt x="679" y="29243"/>
                <a:pt x="1060" y="27077"/>
                <a:pt x="2113" y="25551"/>
              </a:cubicBezTo>
              <a:cubicBezTo>
                <a:pt x="619" y="24354"/>
                <a:pt x="-213" y="22057"/>
                <a:pt x="-5" y="19704"/>
              </a:cubicBezTo>
              <a:cubicBezTo>
                <a:pt x="239" y="16949"/>
                <a:pt x="1845" y="14791"/>
                <a:pt x="3863" y="14507"/>
              </a:cubicBezTo>
              <a:cubicBezTo>
                <a:pt x="3875" y="14461"/>
                <a:pt x="3888" y="14416"/>
                <a:pt x="3900" y="14370"/>
              </a:cubicBezTo>
              <a:close/>
            </a:path>
            <a:path w="43200" h="43200" fill="none">
              <a:moveTo>
                <a:pt x="4693" y="26177"/>
              </a:moveTo>
              <a:cubicBezTo>
                <a:pt x="3809" y="26271"/>
                <a:pt x="2925" y="25993"/>
                <a:pt x="2160" y="25380"/>
              </a:cubicBezTo>
              <a:moveTo>
                <a:pt x="6928" y="34899"/>
              </a:moveTo>
              <a:cubicBezTo>
                <a:pt x="6573" y="35092"/>
                <a:pt x="6200" y="35220"/>
                <a:pt x="5820" y="35280"/>
              </a:cubicBezTo>
              <a:moveTo>
                <a:pt x="16478" y="39090"/>
              </a:moveTo>
              <a:cubicBezTo>
                <a:pt x="16211" y="38544"/>
                <a:pt x="15987" y="37961"/>
                <a:pt x="15810" y="37350"/>
              </a:cubicBezTo>
              <a:moveTo>
                <a:pt x="28827" y="34751"/>
              </a:moveTo>
              <a:cubicBezTo>
                <a:pt x="28788" y="35398"/>
                <a:pt x="28698" y="36038"/>
                <a:pt x="28560" y="36660"/>
              </a:cubicBezTo>
              <a:moveTo>
                <a:pt x="34129" y="22954"/>
              </a:moveTo>
              <a:cubicBezTo>
                <a:pt x="36133" y="24282"/>
                <a:pt x="37398" y="27058"/>
                <a:pt x="37380" y="30090"/>
              </a:cubicBezTo>
              <a:moveTo>
                <a:pt x="41798" y="15354"/>
              </a:moveTo>
              <a:cubicBezTo>
                <a:pt x="41473" y="16386"/>
                <a:pt x="40978" y="17302"/>
                <a:pt x="40350" y="18030"/>
              </a:cubicBezTo>
              <a:moveTo>
                <a:pt x="38324" y="5426"/>
              </a:moveTo>
              <a:cubicBezTo>
                <a:pt x="38379" y="5843"/>
                <a:pt x="38405" y="6266"/>
                <a:pt x="38400" y="6690"/>
              </a:cubicBezTo>
              <a:moveTo>
                <a:pt x="29078" y="3952"/>
              </a:moveTo>
              <a:cubicBezTo>
                <a:pt x="29267" y="3369"/>
                <a:pt x="29516" y="2826"/>
                <a:pt x="29820" y="2340"/>
              </a:cubicBezTo>
              <a:moveTo>
                <a:pt x="22141" y="4720"/>
              </a:moveTo>
              <a:cubicBezTo>
                <a:pt x="22218" y="4238"/>
                <a:pt x="22339" y="3771"/>
                <a:pt x="22500" y="3330"/>
              </a:cubicBezTo>
              <a:moveTo>
                <a:pt x="14000" y="5192"/>
              </a:moveTo>
              <a:cubicBezTo>
                <a:pt x="14472" y="5568"/>
                <a:pt x="14908" y="6021"/>
                <a:pt x="15300" y="6540"/>
              </a:cubicBezTo>
              <a:moveTo>
                <a:pt x="4127" y="15789"/>
              </a:moveTo>
              <a:cubicBezTo>
                <a:pt x="4024" y="15325"/>
                <a:pt x="3948" y="14851"/>
                <a:pt x="3900" y="14370"/>
              </a:cubicBezTo>
            </a:path>
          </a:pathLst>
        </a:custGeom>
        <a:gradFill rotWithShape="1">
          <a:gsLst>
            <a:gs pos="0">
              <a:srgbClr val="9B2D2A"/>
            </a:gs>
            <a:gs pos="80000">
              <a:srgbClr val="CB3D3A"/>
            </a:gs>
            <a:gs pos="100000">
              <a:srgbClr val="CE3B37"/>
            </a:gs>
          </a:gsLst>
          <a:lin ang="16200000"/>
        </a:gra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lnSpc>
              <a:spcPts val="1800"/>
            </a:lnSpc>
            <a:defRPr sz="1000"/>
          </a:pPr>
          <a:r>
            <a:rPr lang="ja-JP" altLang="en-US" sz="1600" b="0" i="0" u="none" strike="noStrike" baseline="0">
              <a:solidFill>
                <a:srgbClr val="FFFFFF"/>
              </a:solidFill>
              <a:latin typeface="ＭＳ Ｐゴシック"/>
              <a:ea typeface="ＭＳ Ｐゴシック"/>
              <a:cs typeface="ＭＳ Ｐゴシック"/>
            </a:rPr>
            <a:t>演奏者氏名は，手書きではなく</a:t>
          </a:r>
          <a:endParaRPr lang="en-US" altLang="ja-JP" sz="1600" b="0" i="0" u="none" strike="noStrike" baseline="0">
            <a:solidFill>
              <a:srgbClr val="FFFFFF"/>
            </a:solidFill>
            <a:latin typeface="ＭＳ Ｐゴシック"/>
            <a:ea typeface="ＭＳ Ｐゴシック"/>
            <a:cs typeface="ＭＳ Ｐゴシック"/>
          </a:endParaRPr>
        </a:p>
        <a:p>
          <a:pPr algn="ctr" rtl="0">
            <a:lnSpc>
              <a:spcPts val="1800"/>
            </a:lnSpc>
            <a:defRPr sz="1000"/>
          </a:pPr>
          <a:endParaRPr lang="en-US" altLang="ja-JP" sz="1600" b="0" i="0" u="none" strike="noStrike" baseline="0">
            <a:solidFill>
              <a:srgbClr val="FFFFFF"/>
            </a:solidFill>
            <a:latin typeface="ＭＳ Ｐゴシック"/>
            <a:ea typeface="ＭＳ Ｐゴシック"/>
            <a:cs typeface="ＭＳ Ｐゴシック"/>
          </a:endParaRPr>
        </a:p>
        <a:p>
          <a:pPr algn="ctr" rtl="0">
            <a:lnSpc>
              <a:spcPts val="1800"/>
            </a:lnSpc>
            <a:defRPr sz="1000"/>
          </a:pPr>
          <a:r>
            <a:rPr lang="ja-JP" altLang="en-US" sz="1600" b="0" i="0" u="none" strike="noStrike" baseline="0">
              <a:solidFill>
                <a:srgbClr val="FFFFFF"/>
              </a:solidFill>
              <a:latin typeface="ＭＳ Ｐゴシック"/>
              <a:ea typeface="ＭＳ Ｐゴシック"/>
              <a:cs typeface="ＭＳ Ｐゴシック"/>
            </a:rPr>
            <a:t>パソコン等で入力いただいたものを</a:t>
          </a:r>
          <a:endParaRPr lang="en-US" altLang="ja-JP" sz="1600" b="0" i="0" u="none" strike="noStrike" baseline="0">
            <a:solidFill>
              <a:srgbClr val="FFFFFF"/>
            </a:solidFill>
            <a:latin typeface="ＭＳ Ｐゴシック"/>
            <a:ea typeface="ＭＳ Ｐゴシック"/>
            <a:cs typeface="ＭＳ Ｐゴシック"/>
          </a:endParaRPr>
        </a:p>
        <a:p>
          <a:pPr algn="ctr" rtl="0">
            <a:lnSpc>
              <a:spcPts val="1800"/>
            </a:lnSpc>
            <a:defRPr sz="1000"/>
          </a:pPr>
          <a:endParaRPr lang="en-US" altLang="ja-JP" sz="1600" b="0" i="0" u="none" strike="noStrike" baseline="0">
            <a:solidFill>
              <a:srgbClr val="FFFFFF"/>
            </a:solidFill>
            <a:latin typeface="ＭＳ Ｐゴシック"/>
            <a:ea typeface="ＭＳ Ｐゴシック"/>
            <a:cs typeface="ＭＳ Ｐゴシック"/>
          </a:endParaRPr>
        </a:p>
        <a:p>
          <a:pPr algn="ctr" rtl="0">
            <a:lnSpc>
              <a:spcPts val="1800"/>
            </a:lnSpc>
            <a:defRPr sz="1000"/>
          </a:pPr>
          <a:r>
            <a:rPr lang="ja-JP" altLang="en-US" sz="1600" b="0" i="0" u="none" strike="noStrike" baseline="0">
              <a:solidFill>
                <a:srgbClr val="FFFFFF"/>
              </a:solidFill>
              <a:latin typeface="ＭＳ Ｐゴシック"/>
              <a:ea typeface="ＭＳ Ｐゴシック"/>
              <a:cs typeface="ＭＳ Ｐゴシック"/>
            </a:rPr>
            <a:t>郵送して下さい。</a:t>
          </a:r>
        </a:p>
      </xdr:txBody>
    </xdr:sp>
    <xdr:clientData/>
  </xdr:twoCellAnchor>
  <xdr:twoCellAnchor>
    <xdr:from>
      <xdr:col>3</xdr:col>
      <xdr:colOff>327025</xdr:colOff>
      <xdr:row>28</xdr:row>
      <xdr:rowOff>168275</xdr:rowOff>
    </xdr:from>
    <xdr:to>
      <xdr:col>4</xdr:col>
      <xdr:colOff>578615</xdr:colOff>
      <xdr:row>32</xdr:row>
      <xdr:rowOff>165329</xdr:rowOff>
    </xdr:to>
    <xdr:sp macro="" textlink="">
      <xdr:nvSpPr>
        <xdr:cNvPr id="4" name="下矢印 9"/>
        <xdr:cNvSpPr>
          <a:spLocks noChangeArrowheads="1"/>
        </xdr:cNvSpPr>
      </xdr:nvSpPr>
      <xdr:spPr bwMode="auto">
        <a:xfrm>
          <a:off x="2324100" y="6172200"/>
          <a:ext cx="927100" cy="901700"/>
        </a:xfrm>
        <a:prstGeom prst="downArrow">
          <a:avLst>
            <a:gd name="adj1" fmla="val 50000"/>
            <a:gd name="adj2" fmla="val 50000"/>
          </a:avLst>
        </a:prstGeom>
        <a:gradFill rotWithShape="1">
          <a:gsLst>
            <a:gs pos="0">
              <a:srgbClr val="2787A0"/>
            </a:gs>
            <a:gs pos="80000">
              <a:srgbClr val="36B1D2"/>
            </a:gs>
            <a:gs pos="100000">
              <a:srgbClr val="34B3D6"/>
            </a:gs>
          </a:gsLst>
          <a:lin ang="16200000"/>
        </a:gra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endParaRPr lang="ja-JP" altLang="en-US"/>
        </a:p>
      </xdr:txBody>
    </xdr:sp>
    <xdr:clientData/>
  </xdr:twoCellAnchor>
  <xdr:twoCellAnchor editAs="oneCell">
    <xdr:from>
      <xdr:col>0</xdr:col>
      <xdr:colOff>561975</xdr:colOff>
      <xdr:row>9</xdr:row>
      <xdr:rowOff>114300</xdr:rowOff>
    </xdr:from>
    <xdr:to>
      <xdr:col>13</xdr:col>
      <xdr:colOff>133350</xdr:colOff>
      <xdr:row>10</xdr:row>
      <xdr:rowOff>171450</xdr:rowOff>
    </xdr:to>
    <xdr:pic>
      <xdr:nvPicPr>
        <xdr:cNvPr id="1977"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657350"/>
          <a:ext cx="83629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4377</xdr:colOff>
      <xdr:row>0</xdr:row>
      <xdr:rowOff>171450</xdr:rowOff>
    </xdr:from>
    <xdr:to>
      <xdr:col>6</xdr:col>
      <xdr:colOff>458083</xdr:colOff>
      <xdr:row>8</xdr:row>
      <xdr:rowOff>171450</xdr:rowOff>
    </xdr:to>
    <xdr:sp macro="" textlink="">
      <xdr:nvSpPr>
        <xdr:cNvPr id="6" name="横巻き 4"/>
        <xdr:cNvSpPr>
          <a:spLocks noChangeArrowheads="1"/>
        </xdr:cNvSpPr>
      </xdr:nvSpPr>
      <xdr:spPr bwMode="auto">
        <a:xfrm>
          <a:off x="2679700" y="190500"/>
          <a:ext cx="1778000" cy="1727200"/>
        </a:xfrm>
        <a:prstGeom prst="horizontalScroll">
          <a:avLst>
            <a:gd name="adj" fmla="val 12500"/>
          </a:avLst>
        </a:prstGeom>
        <a:gradFill rotWithShape="1">
          <a:gsLst>
            <a:gs pos="0">
              <a:srgbClr val="FFA2A1"/>
            </a:gs>
            <a:gs pos="35001">
              <a:srgbClr val="FFBEBD"/>
            </a:gs>
            <a:gs pos="100000">
              <a:srgbClr val="FFE5E5"/>
            </a:gs>
          </a:gsLst>
          <a:lin ang="16200000" scaled="1"/>
        </a:gradFill>
        <a:ln w="9525">
          <a:solidFill>
            <a:srgbClr val="BE4B48"/>
          </a:solidFill>
          <a:round/>
          <a:headEnd/>
          <a:tailEnd/>
        </a:ln>
        <a:effectLst>
          <a:outerShdw blurRad="40000" dist="20000" dir="5400000" rotWithShape="0">
            <a:srgbClr val="000000">
              <a:alpha val="37999"/>
            </a:srgbClr>
          </a:outerShdw>
        </a:effectLst>
      </xdr:spPr>
      <xdr:txBody>
        <a:bodyPr vertOverflow="clip" wrap="square" lIns="27432" tIns="18288" rIns="27432" bIns="18288" anchor="ctr" upright="1"/>
        <a:lstStyle/>
        <a:p>
          <a:pPr algn="ctr" rtl="0">
            <a:lnSpc>
              <a:spcPts val="1900"/>
            </a:lnSpc>
            <a:defRPr sz="1000"/>
          </a:pPr>
          <a:r>
            <a:rPr lang="ja-JP" altLang="en-US" sz="1600" b="1" i="0" u="none" strike="noStrike" baseline="0">
              <a:solidFill>
                <a:srgbClr val="000000"/>
              </a:solidFill>
              <a:latin typeface="ＭＳ Ｐゴシック"/>
              <a:ea typeface="ＭＳ Ｐゴシック"/>
              <a:cs typeface="ＭＳ Ｐゴシック"/>
            </a:rPr>
            <a:t>手順</a:t>
          </a:r>
          <a:r>
            <a:rPr lang="en-US" altLang="ja-JP" sz="1600" b="1" i="0" u="none" strike="noStrike" baseline="0">
              <a:solidFill>
                <a:srgbClr val="000000"/>
              </a:solidFill>
              <a:latin typeface="ＭＳ Ｐゴシック"/>
              <a:ea typeface="ＭＳ Ｐゴシック"/>
              <a:cs typeface="ＭＳ Ｐゴシック"/>
            </a:rPr>
            <a:t> ➀</a:t>
          </a:r>
        </a:p>
        <a:p>
          <a:pPr algn="ctr" rtl="0">
            <a:lnSpc>
              <a:spcPts val="1300"/>
            </a:lnSpc>
            <a:defRPr sz="1000"/>
          </a:pPr>
          <a:endParaRPr lang="en-US" altLang="ja-JP" sz="1100" b="1" i="0" u="none" strike="noStrike" baseline="0">
            <a:solidFill>
              <a:srgbClr val="000000"/>
            </a:solidFill>
            <a:latin typeface="ＭＳ Ｐゴシック"/>
            <a:ea typeface="ＭＳ Ｐゴシック"/>
            <a:cs typeface="ＭＳ Ｐゴシック"/>
          </a:endParaRPr>
        </a:p>
        <a:p>
          <a:pPr algn="ctr" rtl="0">
            <a:lnSpc>
              <a:spcPts val="1200"/>
            </a:lnSpc>
            <a:defRPr sz="1000"/>
          </a:pPr>
          <a:r>
            <a:rPr lang="ja-JP" altLang="en-US" sz="1100" b="1" i="0" u="none" strike="noStrike" baseline="0">
              <a:solidFill>
                <a:srgbClr val="000000"/>
              </a:solidFill>
              <a:latin typeface="ＭＳ Ｐゴシック"/>
              <a:ea typeface="ＭＳ Ｐゴシック"/>
              <a:cs typeface="ＭＳ Ｐゴシック"/>
            </a:rPr>
            <a:t>画面下の切替タブから「メンバー登録ページ」をクリック</a:t>
          </a:r>
          <a:endParaRPr lang="en-US" altLang="ja-JP" sz="1100" b="1" i="0" u="none" strike="noStrike" baseline="0">
            <a:solidFill>
              <a:srgbClr val="000000"/>
            </a:solidFill>
            <a:latin typeface="ＭＳ Ｐゴシック"/>
            <a:ea typeface="ＭＳ Ｐゴシック"/>
            <a:cs typeface="ＭＳ Ｐゴシック"/>
          </a:endParaRPr>
        </a:p>
      </xdr:txBody>
    </xdr:sp>
    <xdr:clientData/>
  </xdr:twoCellAnchor>
  <xdr:twoCellAnchor>
    <xdr:from>
      <xdr:col>2</xdr:col>
      <xdr:colOff>327025</xdr:colOff>
      <xdr:row>5</xdr:row>
      <xdr:rowOff>163195</xdr:rowOff>
    </xdr:from>
    <xdr:to>
      <xdr:col>4</xdr:col>
      <xdr:colOff>780</xdr:colOff>
      <xdr:row>9</xdr:row>
      <xdr:rowOff>171507</xdr:rowOff>
    </xdr:to>
    <xdr:sp macro="" textlink="">
      <xdr:nvSpPr>
        <xdr:cNvPr id="7" name="曲折矢印 6"/>
        <xdr:cNvSpPr/>
      </xdr:nvSpPr>
      <xdr:spPr>
        <a:xfrm rot="5400000" flipV="1">
          <a:off x="1737360" y="1203960"/>
          <a:ext cx="843280" cy="1016000"/>
        </a:xfrm>
        <a:prstGeom prst="bentArrow">
          <a:avLst>
            <a:gd name="adj1" fmla="val 14198"/>
            <a:gd name="adj2" fmla="val 25000"/>
            <a:gd name="adj3" fmla="val 25000"/>
            <a:gd name="adj4" fmla="val 74614"/>
          </a:avLst>
        </a:prstGeom>
        <a:ln/>
      </xdr:spPr>
      <xdr:style>
        <a:lnRef idx="1">
          <a:schemeClr val="accent1"/>
        </a:lnRef>
        <a:fillRef idx="3">
          <a:schemeClr val="accent1"/>
        </a:fillRef>
        <a:effectRef idx="2">
          <a:schemeClr val="accent1"/>
        </a:effectRef>
        <a:fontRef idx="minor">
          <a:schemeClr val="lt1"/>
        </a:fontRef>
      </xdr:style>
      <xdr:txBody>
        <a:bodyPr wrap="square"/>
        <a:lstStyle/>
        <a:p>
          <a:endParaRPr lang="ja-JP" altLang="en-US"/>
        </a:p>
      </xdr:txBody>
    </xdr:sp>
    <xdr:clientData/>
  </xdr:twoCellAnchor>
  <xdr:twoCellAnchor editAs="oneCell">
    <xdr:from>
      <xdr:col>0</xdr:col>
      <xdr:colOff>666750</xdr:colOff>
      <xdr:row>43</xdr:row>
      <xdr:rowOff>133350</xdr:rowOff>
    </xdr:from>
    <xdr:to>
      <xdr:col>13</xdr:col>
      <xdr:colOff>238125</xdr:colOff>
      <xdr:row>45</xdr:row>
      <xdr:rowOff>0</xdr:rowOff>
    </xdr:to>
    <xdr:pic>
      <xdr:nvPicPr>
        <xdr:cNvPr id="1980"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7505700"/>
          <a:ext cx="83629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590550</xdr:colOff>
      <xdr:row>63</xdr:row>
      <xdr:rowOff>57150</xdr:rowOff>
    </xdr:from>
    <xdr:to>
      <xdr:col>13</xdr:col>
      <xdr:colOff>161925</xdr:colOff>
      <xdr:row>64</xdr:row>
      <xdr:rowOff>114300</xdr:rowOff>
    </xdr:to>
    <xdr:pic>
      <xdr:nvPicPr>
        <xdr:cNvPr id="1981"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10858500"/>
          <a:ext cx="83629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51</xdr:row>
      <xdr:rowOff>34186</xdr:rowOff>
    </xdr:from>
    <xdr:to>
      <xdr:col>13</xdr:col>
      <xdr:colOff>0</xdr:colOff>
      <xdr:row>59</xdr:row>
      <xdr:rowOff>80184</xdr:rowOff>
    </xdr:to>
    <xdr:sp macro="" textlink="">
      <xdr:nvSpPr>
        <xdr:cNvPr id="10" name="角丸四角形吹き出し 5"/>
        <xdr:cNvSpPr>
          <a:spLocks noChangeArrowheads="1"/>
        </xdr:cNvSpPr>
      </xdr:nvSpPr>
      <xdr:spPr bwMode="auto">
        <a:xfrm flipH="1">
          <a:off x="5604029" y="8513933"/>
          <a:ext cx="2490680" cy="1387136"/>
        </a:xfrm>
        <a:prstGeom prst="wedgeRoundRectCallout">
          <a:avLst>
            <a:gd name="adj1" fmla="val -17314"/>
            <a:gd name="adj2" fmla="val 93602"/>
            <a:gd name="adj3" fmla="val 16667"/>
          </a:avLst>
        </a:prstGeom>
        <a:gradFill rotWithShape="1">
          <a:gsLst>
            <a:gs pos="0">
              <a:srgbClr val="FFA2A1"/>
            </a:gs>
            <a:gs pos="35001">
              <a:srgbClr val="FFBEBD"/>
            </a:gs>
            <a:gs pos="100000">
              <a:srgbClr val="FFE5E5"/>
            </a:gs>
          </a:gsLst>
          <a:lin ang="16200000" scaled="1"/>
        </a:gradFill>
        <a:ln w="9525">
          <a:solidFill>
            <a:srgbClr val="BE4B48"/>
          </a:solidFill>
          <a:miter lim="800000"/>
          <a:headEnd/>
          <a:tailEnd/>
        </a:ln>
        <a:effectLst>
          <a:outerShdw blurRad="40000" dist="20000" dir="5400000" rotWithShape="0">
            <a:srgbClr val="000000">
              <a:alpha val="37999"/>
            </a:srgbClr>
          </a:outerShdw>
        </a:effectLst>
      </xdr:spPr>
      <xdr:txBody>
        <a:bodyPr vertOverflow="clip" wrap="square" lIns="27432" tIns="18288" rIns="27432" bIns="18288" anchor="ctr" upright="1"/>
        <a:lstStyle/>
        <a:p>
          <a:pPr algn="ctr" rtl="0">
            <a:lnSpc>
              <a:spcPts val="800"/>
            </a:lnSpc>
            <a:defRPr sz="1000"/>
          </a:pPr>
          <a:r>
            <a:rPr lang="ja-JP" altLang="en-US" sz="1600" b="1" i="0" u="none" strike="noStrike" baseline="0">
              <a:solidFill>
                <a:srgbClr val="000000"/>
              </a:solidFill>
              <a:latin typeface="ＭＳ Ｐゴシック"/>
              <a:ea typeface="+mn-ea"/>
              <a:cs typeface="ＭＳ Ｐゴシック"/>
            </a:rPr>
            <a:t>手順 </a:t>
          </a:r>
          <a:r>
            <a:rPr lang="en-US" altLang="ja-JP" sz="1600" b="1" i="0" u="none" strike="noStrike" baseline="0">
              <a:solidFill>
                <a:srgbClr val="000000"/>
              </a:solidFill>
              <a:latin typeface="ＭＳ Ｐゴシック"/>
              <a:ea typeface="+mn-ea"/>
              <a:cs typeface="ＭＳ Ｐゴシック"/>
            </a:rPr>
            <a:t>⑤</a:t>
          </a:r>
        </a:p>
        <a:p>
          <a:pPr algn="ctr" rtl="0">
            <a:lnSpc>
              <a:spcPts val="800"/>
            </a:lnSpc>
            <a:defRPr sz="1000"/>
          </a:pPr>
          <a:endParaRPr lang="en-US" altLang="ja-JP" sz="1100" b="1" i="0" u="none" strike="noStrike" baseline="0">
            <a:solidFill>
              <a:srgbClr val="000000"/>
            </a:solidFill>
            <a:latin typeface="ＭＳ Ｐゴシック"/>
            <a:ea typeface="ＭＳ Ｐゴシック"/>
            <a:cs typeface="ＭＳ Ｐゴシック"/>
          </a:endParaRPr>
        </a:p>
        <a:p>
          <a:pPr algn="l" rtl="0">
            <a:lnSpc>
              <a:spcPts val="800"/>
            </a:lnSpc>
            <a:defRPr sz="1000"/>
          </a:pPr>
          <a:r>
            <a:rPr lang="ja-JP" altLang="en-US" sz="1100" b="1" i="0" u="none" strike="noStrike" baseline="0">
              <a:solidFill>
                <a:srgbClr val="000000"/>
              </a:solidFill>
              <a:latin typeface="ＭＳ Ｐゴシック"/>
              <a:ea typeface="ＭＳ Ｐゴシック"/>
              <a:cs typeface="ＭＳ Ｐゴシック"/>
            </a:rPr>
            <a:t>その他、書類ＤＥＧＨＩにもデータが一部</a:t>
          </a:r>
          <a:endParaRPr lang="en-US" altLang="ja-JP" sz="1100" b="1" i="0" u="none" strike="noStrike" baseline="0">
            <a:solidFill>
              <a:srgbClr val="000000"/>
            </a:solidFill>
            <a:latin typeface="ＭＳ Ｐゴシック"/>
            <a:ea typeface="ＭＳ Ｐゴシック"/>
            <a:cs typeface="ＭＳ Ｐゴシック"/>
          </a:endParaRPr>
        </a:p>
        <a:p>
          <a:pPr algn="l" rtl="0">
            <a:lnSpc>
              <a:spcPts val="800"/>
            </a:lnSpc>
            <a:defRPr sz="1000"/>
          </a:pPr>
          <a:endParaRPr lang="en-US" altLang="ja-JP" sz="1100" b="1" i="0" u="none" strike="noStrike" baseline="0">
            <a:solidFill>
              <a:srgbClr val="000000"/>
            </a:solidFill>
            <a:latin typeface="ＭＳ Ｐゴシック"/>
            <a:ea typeface="ＭＳ Ｐゴシック"/>
            <a:cs typeface="ＭＳ Ｐゴシック"/>
          </a:endParaRPr>
        </a:p>
        <a:p>
          <a:pPr algn="l" rtl="0">
            <a:lnSpc>
              <a:spcPts val="800"/>
            </a:lnSpc>
            <a:defRPr sz="1000"/>
          </a:pPr>
          <a:r>
            <a:rPr lang="ja-JP" altLang="en-US" sz="1100" b="1" i="0" u="none" strike="noStrike" baseline="0">
              <a:solidFill>
                <a:srgbClr val="000000"/>
              </a:solidFill>
              <a:latin typeface="ＭＳ Ｐゴシック"/>
              <a:ea typeface="ＭＳ Ｐゴシック"/>
              <a:cs typeface="ＭＳ Ｐゴシック"/>
            </a:rPr>
            <a:t>自動で入力されています、黄色のセル</a:t>
          </a:r>
          <a:endParaRPr lang="en-US" altLang="ja-JP" sz="1100" b="1" i="0" u="none" strike="noStrike" baseline="0">
            <a:solidFill>
              <a:srgbClr val="000000"/>
            </a:solidFill>
            <a:latin typeface="ＭＳ Ｐゴシック"/>
            <a:ea typeface="ＭＳ Ｐゴシック"/>
            <a:cs typeface="ＭＳ Ｐゴシック"/>
          </a:endParaRPr>
        </a:p>
        <a:p>
          <a:pPr algn="l" rtl="0">
            <a:lnSpc>
              <a:spcPts val="800"/>
            </a:lnSpc>
            <a:defRPr sz="1000"/>
          </a:pPr>
          <a:endParaRPr lang="en-US" altLang="ja-JP" sz="1100" b="1" i="0" u="none" strike="noStrike" baseline="0">
            <a:solidFill>
              <a:srgbClr val="000000"/>
            </a:solidFill>
            <a:latin typeface="ＭＳ Ｐゴシック"/>
            <a:ea typeface="ＭＳ Ｐゴシック"/>
            <a:cs typeface="ＭＳ Ｐゴシック"/>
          </a:endParaRPr>
        </a:p>
        <a:p>
          <a:pPr algn="l" rtl="0">
            <a:lnSpc>
              <a:spcPts val="800"/>
            </a:lnSpc>
            <a:defRPr sz="1000"/>
          </a:pPr>
          <a:r>
            <a:rPr lang="ja-JP" altLang="en-US" sz="1100" b="1" i="0" u="none" strike="noStrike" baseline="0">
              <a:solidFill>
                <a:srgbClr val="000000"/>
              </a:solidFill>
              <a:latin typeface="ＭＳ Ｐゴシック"/>
              <a:ea typeface="ＭＳ Ｐゴシック"/>
              <a:cs typeface="ＭＳ Ｐゴシック"/>
            </a:rPr>
            <a:t>には入力してください。</a:t>
          </a:r>
          <a:endParaRPr lang="en-US" altLang="ja-JP" sz="1100" b="1" i="0" u="none" strike="noStrike" baseline="0">
            <a:solidFill>
              <a:srgbClr val="000000"/>
            </a:solidFill>
            <a:latin typeface="ＭＳ Ｐゴシック"/>
            <a:ea typeface="ＭＳ Ｐゴシック"/>
            <a:cs typeface="ＭＳ Ｐゴシック"/>
          </a:endParaRPr>
        </a:p>
        <a:p>
          <a:pPr algn="ctr" rtl="0">
            <a:lnSpc>
              <a:spcPts val="1000"/>
            </a:lnSpc>
            <a:defRPr sz="1000"/>
          </a:pPr>
          <a:endParaRPr lang="en-US" altLang="ja-JP" sz="1100" b="1" i="0" u="none" strike="noStrike" baseline="0">
            <a:solidFill>
              <a:srgbClr val="000000"/>
            </a:solidFill>
            <a:latin typeface="ＭＳ Ｐゴシック"/>
            <a:ea typeface="ＭＳ Ｐゴシック"/>
            <a:cs typeface="ＭＳ Ｐゴシック"/>
          </a:endParaRPr>
        </a:p>
        <a:p>
          <a:pPr algn="ctr" rtl="0">
            <a:lnSpc>
              <a:spcPts val="900"/>
            </a:lnSpc>
            <a:defRPr sz="1000"/>
          </a:pPr>
          <a:r>
            <a:rPr lang="ja-JP" altLang="en-US" sz="1100" b="1" i="0" u="none" strike="noStrike" baseline="0">
              <a:solidFill>
                <a:srgbClr val="000000"/>
              </a:solidFill>
              <a:latin typeface="ＭＳ Ｐゴシック"/>
              <a:ea typeface="ＭＳ Ｐゴシック"/>
              <a:cs typeface="ＭＳ Ｐゴシック"/>
            </a:rPr>
            <a:t>確認の上、プリントアウトしてください。</a:t>
          </a:r>
          <a:endParaRPr lang="en-US" altLang="ja-JP" sz="1100" b="1" i="0" u="none" strike="noStrike" baseline="0">
            <a:solidFill>
              <a:srgbClr val="000000"/>
            </a:solidFill>
            <a:latin typeface="ＭＳ Ｐゴシック"/>
            <a:ea typeface="ＭＳ Ｐゴシック"/>
            <a:cs typeface="ＭＳ Ｐゴシック"/>
          </a:endParaRPr>
        </a:p>
      </xdr:txBody>
    </xdr:sp>
    <xdr:clientData/>
  </xdr:twoCellAnchor>
  <xdr:twoCellAnchor>
    <xdr:from>
      <xdr:col>3</xdr:col>
      <xdr:colOff>368300</xdr:colOff>
      <xdr:row>13</xdr:row>
      <xdr:rowOff>73025</xdr:rowOff>
    </xdr:from>
    <xdr:to>
      <xdr:col>4</xdr:col>
      <xdr:colOff>603629</xdr:colOff>
      <xdr:row>17</xdr:row>
      <xdr:rowOff>111144</xdr:rowOff>
    </xdr:to>
    <xdr:sp macro="" textlink="">
      <xdr:nvSpPr>
        <xdr:cNvPr id="11" name="下矢印 9"/>
        <xdr:cNvSpPr>
          <a:spLocks noChangeArrowheads="1"/>
        </xdr:cNvSpPr>
      </xdr:nvSpPr>
      <xdr:spPr bwMode="auto">
        <a:xfrm>
          <a:off x="2349500" y="2870200"/>
          <a:ext cx="927100" cy="901700"/>
        </a:xfrm>
        <a:prstGeom prst="downArrow">
          <a:avLst>
            <a:gd name="adj1" fmla="val 50000"/>
            <a:gd name="adj2" fmla="val 50000"/>
          </a:avLst>
        </a:prstGeom>
        <a:gradFill rotWithShape="1">
          <a:gsLst>
            <a:gs pos="0">
              <a:srgbClr val="2787A0"/>
            </a:gs>
            <a:gs pos="80000">
              <a:srgbClr val="36B1D2"/>
            </a:gs>
            <a:gs pos="100000">
              <a:srgbClr val="34B3D6"/>
            </a:gs>
          </a:gsLst>
          <a:lin ang="16200000"/>
        </a:gra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endParaRPr lang="ja-JP" altLang="en-US"/>
        </a:p>
      </xdr:txBody>
    </xdr:sp>
    <xdr:clientData/>
  </xdr:twoCellAnchor>
  <xdr:twoCellAnchor>
    <xdr:from>
      <xdr:col>5</xdr:col>
      <xdr:colOff>127000</xdr:colOff>
      <xdr:row>47</xdr:row>
      <xdr:rowOff>136525</xdr:rowOff>
    </xdr:from>
    <xdr:to>
      <xdr:col>6</xdr:col>
      <xdr:colOff>396632</xdr:colOff>
      <xdr:row>52</xdr:row>
      <xdr:rowOff>1829</xdr:rowOff>
    </xdr:to>
    <xdr:sp macro="" textlink="">
      <xdr:nvSpPr>
        <xdr:cNvPr id="12" name="下矢印 9"/>
        <xdr:cNvSpPr>
          <a:spLocks noChangeArrowheads="1"/>
        </xdr:cNvSpPr>
      </xdr:nvSpPr>
      <xdr:spPr bwMode="auto">
        <a:xfrm>
          <a:off x="3517900" y="10274300"/>
          <a:ext cx="927100" cy="901700"/>
        </a:xfrm>
        <a:prstGeom prst="downArrow">
          <a:avLst>
            <a:gd name="adj1" fmla="val 50000"/>
            <a:gd name="adj2" fmla="val 50000"/>
          </a:avLst>
        </a:prstGeom>
        <a:gradFill rotWithShape="1">
          <a:gsLst>
            <a:gs pos="0">
              <a:srgbClr val="2787A0"/>
            </a:gs>
            <a:gs pos="80000">
              <a:srgbClr val="36B1D2"/>
            </a:gs>
            <a:gs pos="100000">
              <a:srgbClr val="34B3D6"/>
            </a:gs>
          </a:gsLst>
          <a:lin ang="16200000"/>
        </a:gra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endParaRPr lang="ja-JP" altLang="en-US"/>
        </a:p>
      </xdr:txBody>
    </xdr:sp>
    <xdr:clientData/>
  </xdr:twoCellAnchor>
  <xdr:twoCellAnchor>
    <xdr:from>
      <xdr:col>4</xdr:col>
      <xdr:colOff>247649</xdr:colOff>
      <xdr:row>53</xdr:row>
      <xdr:rowOff>76199</xdr:rowOff>
    </xdr:from>
    <xdr:to>
      <xdr:col>8</xdr:col>
      <xdr:colOff>269002</xdr:colOff>
      <xdr:row>59</xdr:row>
      <xdr:rowOff>141663</xdr:rowOff>
    </xdr:to>
    <xdr:sp macro="" textlink="">
      <xdr:nvSpPr>
        <xdr:cNvPr id="13" name="角丸四角形吹き出し 5"/>
        <xdr:cNvSpPr>
          <a:spLocks noChangeArrowheads="1"/>
        </xdr:cNvSpPr>
      </xdr:nvSpPr>
      <xdr:spPr bwMode="auto">
        <a:xfrm flipH="1">
          <a:off x="2719279" y="8898383"/>
          <a:ext cx="2502516" cy="1070499"/>
        </a:xfrm>
        <a:prstGeom prst="wedgeRoundRectCallout">
          <a:avLst>
            <a:gd name="adj1" fmla="val 24665"/>
            <a:gd name="adj2" fmla="val 105427"/>
            <a:gd name="adj3" fmla="val 16667"/>
          </a:avLst>
        </a:prstGeom>
        <a:gradFill rotWithShape="1">
          <a:gsLst>
            <a:gs pos="0">
              <a:srgbClr val="FFA2A1"/>
            </a:gs>
            <a:gs pos="35001">
              <a:srgbClr val="FFBEBD"/>
            </a:gs>
            <a:gs pos="100000">
              <a:srgbClr val="FFE5E5"/>
            </a:gs>
          </a:gsLst>
          <a:lin ang="16200000" scaled="1"/>
        </a:gradFill>
        <a:ln w="9525">
          <a:solidFill>
            <a:srgbClr val="BE4B48"/>
          </a:solidFill>
          <a:miter lim="800000"/>
          <a:headEnd/>
          <a:tailEnd/>
        </a:ln>
        <a:effectLst>
          <a:outerShdw blurRad="40000" dist="20000" dir="5400000" rotWithShape="0">
            <a:srgbClr val="000000">
              <a:alpha val="37999"/>
            </a:srgbClr>
          </a:outerShdw>
        </a:effectLst>
      </xdr:spPr>
      <xdr:txBody>
        <a:bodyPr vertOverflow="clip" wrap="square" lIns="27432" tIns="18288" rIns="27432" bIns="18288" anchor="ctr" upright="1"/>
        <a:lstStyle/>
        <a:p>
          <a:pPr algn="ctr" rtl="0">
            <a:lnSpc>
              <a:spcPts val="800"/>
            </a:lnSpc>
            <a:defRPr sz="1000"/>
          </a:pPr>
          <a:r>
            <a:rPr lang="ja-JP" altLang="en-US" sz="1600" b="1" i="0" u="none" strike="noStrike" baseline="0">
              <a:solidFill>
                <a:srgbClr val="000000"/>
              </a:solidFill>
              <a:latin typeface="ＭＳ Ｐゴシック"/>
              <a:ea typeface="+mn-ea"/>
              <a:cs typeface="ＭＳ Ｐゴシック"/>
            </a:rPr>
            <a:t>手順 </a:t>
          </a:r>
          <a:r>
            <a:rPr lang="en-US" altLang="ja-JP" sz="1600" b="1" i="0" u="none" strike="noStrike" baseline="0">
              <a:solidFill>
                <a:srgbClr val="000000"/>
              </a:solidFill>
              <a:latin typeface="ＭＳ Ｐゴシック"/>
              <a:ea typeface="+mn-ea"/>
              <a:cs typeface="ＭＳ Ｐゴシック"/>
            </a:rPr>
            <a:t>④</a:t>
          </a:r>
        </a:p>
        <a:p>
          <a:pPr algn="ctr" rtl="0">
            <a:lnSpc>
              <a:spcPts val="800"/>
            </a:lnSpc>
            <a:defRPr sz="1000"/>
          </a:pPr>
          <a:endParaRPr lang="en-US" altLang="ja-JP" sz="1100" b="1" i="0" u="none" strike="noStrike" baseline="0">
            <a:solidFill>
              <a:srgbClr val="000000"/>
            </a:solidFill>
            <a:latin typeface="ＭＳ Ｐゴシック"/>
            <a:ea typeface="ＭＳ Ｐゴシック"/>
            <a:cs typeface="ＭＳ Ｐゴシック"/>
          </a:endParaRPr>
        </a:p>
        <a:p>
          <a:pPr algn="ctr" rtl="0">
            <a:lnSpc>
              <a:spcPts val="800"/>
            </a:lnSpc>
            <a:defRPr sz="1000"/>
          </a:pPr>
          <a:r>
            <a:rPr lang="ja-JP" altLang="en-US" sz="1100" b="1" i="0" u="none" strike="noStrike" baseline="0">
              <a:solidFill>
                <a:srgbClr val="000000"/>
              </a:solidFill>
              <a:latin typeface="ＭＳ Ｐゴシック"/>
              <a:ea typeface="ＭＳ Ｐゴシック"/>
              <a:cs typeface="ＭＳ Ｐゴシック"/>
            </a:rPr>
            <a:t>提出書類ＢとＦには上のＡの書類の</a:t>
          </a:r>
          <a:endParaRPr lang="en-US" altLang="ja-JP" sz="1100" b="1" i="0" u="none" strike="noStrike" baseline="0">
            <a:solidFill>
              <a:srgbClr val="000000"/>
            </a:solidFill>
            <a:latin typeface="ＭＳ Ｐゴシック"/>
            <a:ea typeface="ＭＳ Ｐゴシック"/>
            <a:cs typeface="ＭＳ Ｐゴシック"/>
          </a:endParaRPr>
        </a:p>
        <a:p>
          <a:pPr algn="ctr" rtl="0">
            <a:lnSpc>
              <a:spcPts val="800"/>
            </a:lnSpc>
            <a:defRPr sz="1000"/>
          </a:pPr>
          <a:endParaRPr lang="en-US" altLang="ja-JP" sz="1100" b="1" i="0" u="none" strike="noStrike" baseline="0">
            <a:solidFill>
              <a:srgbClr val="000000"/>
            </a:solidFill>
            <a:latin typeface="ＭＳ Ｐゴシック"/>
            <a:ea typeface="ＭＳ Ｐゴシック"/>
            <a:cs typeface="ＭＳ Ｐゴシック"/>
          </a:endParaRPr>
        </a:p>
        <a:p>
          <a:pPr algn="ctr" rtl="0">
            <a:lnSpc>
              <a:spcPts val="800"/>
            </a:lnSpc>
            <a:defRPr sz="1000"/>
          </a:pPr>
          <a:r>
            <a:rPr lang="ja-JP" altLang="en-US" sz="1100" b="1" i="0" u="none" strike="noStrike" baseline="0">
              <a:solidFill>
                <a:srgbClr val="000000"/>
              </a:solidFill>
              <a:latin typeface="ＭＳ Ｐゴシック"/>
              <a:ea typeface="ＭＳ Ｐゴシック"/>
              <a:cs typeface="ＭＳ Ｐゴシック"/>
            </a:rPr>
            <a:t>データが自動で入力されています。</a:t>
          </a:r>
          <a:endParaRPr lang="en-US" altLang="ja-JP" sz="1100" b="1" i="0" u="none" strike="noStrike" baseline="0">
            <a:solidFill>
              <a:srgbClr val="000000"/>
            </a:solidFill>
            <a:latin typeface="ＭＳ Ｐゴシック"/>
            <a:ea typeface="ＭＳ Ｐゴシック"/>
            <a:cs typeface="ＭＳ Ｐゴシック"/>
          </a:endParaRPr>
        </a:p>
        <a:p>
          <a:pPr algn="ctr" rtl="0">
            <a:lnSpc>
              <a:spcPts val="1000"/>
            </a:lnSpc>
            <a:defRPr sz="1000"/>
          </a:pPr>
          <a:endParaRPr lang="en-US" altLang="ja-JP" sz="1100" b="1" i="0" u="none" strike="noStrike" baseline="0">
            <a:solidFill>
              <a:srgbClr val="000000"/>
            </a:solidFill>
            <a:latin typeface="ＭＳ Ｐゴシック"/>
            <a:ea typeface="ＭＳ Ｐゴシック"/>
            <a:cs typeface="ＭＳ Ｐゴシック"/>
          </a:endParaRPr>
        </a:p>
        <a:p>
          <a:pPr algn="ctr" rtl="0">
            <a:lnSpc>
              <a:spcPts val="900"/>
            </a:lnSpc>
            <a:defRPr sz="1000"/>
          </a:pPr>
          <a:r>
            <a:rPr lang="ja-JP" altLang="en-US" sz="1100" b="1" i="0" u="none" strike="noStrike" baseline="0">
              <a:solidFill>
                <a:srgbClr val="000000"/>
              </a:solidFill>
              <a:latin typeface="ＭＳ Ｐゴシック"/>
              <a:ea typeface="ＭＳ Ｐゴシック"/>
              <a:cs typeface="ＭＳ Ｐゴシック"/>
            </a:rPr>
            <a:t>確認の上、プリントアウトしてください。</a:t>
          </a:r>
          <a:endParaRPr lang="en-US" altLang="ja-JP" sz="1100" b="1" i="0" u="none" strike="noStrike" baseline="0">
            <a:solidFill>
              <a:srgbClr val="000000"/>
            </a:solidFill>
            <a:latin typeface="ＭＳ Ｐゴシック"/>
            <a:ea typeface="ＭＳ Ｐゴシック"/>
            <a:cs typeface="ＭＳ Ｐゴシック"/>
          </a:endParaRPr>
        </a:p>
      </xdr:txBody>
    </xdr:sp>
    <xdr:clientData/>
  </xdr:twoCellAnchor>
  <xdr:twoCellAnchor>
    <xdr:from>
      <xdr:col>2</xdr:col>
      <xdr:colOff>453748</xdr:colOff>
      <xdr:row>33</xdr:row>
      <xdr:rowOff>74411</xdr:rowOff>
    </xdr:from>
    <xdr:to>
      <xdr:col>6</xdr:col>
      <xdr:colOff>231510</xdr:colOff>
      <xdr:row>43</xdr:row>
      <xdr:rowOff>39891</xdr:rowOff>
    </xdr:to>
    <xdr:sp macro="" textlink="">
      <xdr:nvSpPr>
        <xdr:cNvPr id="14" name="角丸四角形吹き出し 5"/>
        <xdr:cNvSpPr>
          <a:spLocks noChangeArrowheads="1"/>
        </xdr:cNvSpPr>
      </xdr:nvSpPr>
      <xdr:spPr bwMode="auto">
        <a:xfrm flipH="1">
          <a:off x="1803894" y="5866289"/>
          <a:ext cx="2477732" cy="1735215"/>
        </a:xfrm>
        <a:prstGeom prst="wedgeRoundRectCallout">
          <a:avLst>
            <a:gd name="adj1" fmla="val 7590"/>
            <a:gd name="adj2" fmla="val 61544"/>
            <a:gd name="adj3" fmla="val 16667"/>
          </a:avLst>
        </a:prstGeom>
        <a:gradFill rotWithShape="1">
          <a:gsLst>
            <a:gs pos="0">
              <a:srgbClr val="FFA2A1"/>
            </a:gs>
            <a:gs pos="35001">
              <a:srgbClr val="FFBEBD"/>
            </a:gs>
            <a:gs pos="100000">
              <a:srgbClr val="FFE5E5"/>
            </a:gs>
          </a:gsLst>
          <a:lin ang="16200000" scaled="1"/>
        </a:gradFill>
        <a:ln w="9525">
          <a:solidFill>
            <a:srgbClr val="BE4B48"/>
          </a:solidFill>
          <a:miter lim="800000"/>
          <a:headEnd/>
          <a:tailEnd/>
        </a:ln>
        <a:effectLst>
          <a:outerShdw blurRad="40000" dist="20000" dir="5400000" rotWithShape="0">
            <a:srgbClr val="000000">
              <a:alpha val="37999"/>
            </a:srgbClr>
          </a:outerShdw>
        </a:effectLst>
      </xdr:spPr>
      <xdr:txBody>
        <a:bodyPr vertOverflow="clip" wrap="square" lIns="27432" tIns="18288" rIns="27432" bIns="18288" anchor="ctr" upright="1"/>
        <a:lstStyle/>
        <a:p>
          <a:pPr algn="ctr" rtl="0">
            <a:lnSpc>
              <a:spcPts val="900"/>
            </a:lnSpc>
            <a:defRPr sz="1000"/>
          </a:pPr>
          <a:r>
            <a:rPr lang="ja-JP" altLang="en-US" sz="1600" b="1" i="0" u="none" strike="noStrike" baseline="0">
              <a:solidFill>
                <a:srgbClr val="000000"/>
              </a:solidFill>
              <a:latin typeface="ＭＳ Ｐゴシック"/>
              <a:ea typeface="+mn-ea"/>
              <a:cs typeface="ＭＳ Ｐゴシック"/>
            </a:rPr>
            <a:t>手順 </a:t>
          </a:r>
          <a:r>
            <a:rPr lang="en-US" altLang="ja-JP" sz="1600" b="1" i="0" u="none" strike="noStrike" baseline="0">
              <a:solidFill>
                <a:srgbClr val="000000"/>
              </a:solidFill>
              <a:latin typeface="ＭＳ Ｐゴシック"/>
              <a:ea typeface="+mn-ea"/>
              <a:cs typeface="ＭＳ Ｐゴシック"/>
            </a:rPr>
            <a:t>③</a:t>
          </a:r>
        </a:p>
        <a:p>
          <a:pPr algn="ctr" rtl="0">
            <a:lnSpc>
              <a:spcPts val="900"/>
            </a:lnSpc>
            <a:defRPr sz="1000"/>
          </a:pPr>
          <a:endParaRPr lang="en-US" altLang="ja-JP" sz="1100" b="1" i="0" u="none" strike="noStrike" baseline="0">
            <a:solidFill>
              <a:srgbClr val="000000"/>
            </a:solidFill>
            <a:latin typeface="ＭＳ Ｐゴシック"/>
            <a:ea typeface="ＭＳ Ｐゴシック"/>
            <a:cs typeface="ＭＳ Ｐゴシック"/>
          </a:endParaRPr>
        </a:p>
        <a:p>
          <a:pPr algn="ctr" rtl="0">
            <a:lnSpc>
              <a:spcPts val="900"/>
            </a:lnSpc>
            <a:defRPr sz="1000"/>
          </a:pPr>
          <a:r>
            <a:rPr lang="ja-JP" altLang="en-US" sz="1100" b="1" i="0" u="none" strike="noStrike" baseline="0">
              <a:solidFill>
                <a:srgbClr val="000000"/>
              </a:solidFill>
              <a:latin typeface="ＭＳ Ｐゴシック"/>
              <a:ea typeface="ＭＳ Ｐゴシック"/>
              <a:cs typeface="ＭＳ Ｐゴシック"/>
            </a:rPr>
            <a:t>提出書類Ａに必要事項を記入します。</a:t>
          </a:r>
          <a:endParaRPr lang="en-US" altLang="ja-JP" sz="1100" b="1" i="0" u="none" strike="noStrike" baseline="0">
            <a:solidFill>
              <a:srgbClr val="000000"/>
            </a:solidFill>
            <a:latin typeface="ＭＳ Ｐゴシック"/>
            <a:ea typeface="ＭＳ Ｐゴシック"/>
            <a:cs typeface="ＭＳ Ｐゴシック"/>
          </a:endParaRPr>
        </a:p>
        <a:p>
          <a:pPr algn="ctr" rtl="0">
            <a:lnSpc>
              <a:spcPts val="900"/>
            </a:lnSpc>
            <a:defRPr sz="1000"/>
          </a:pPr>
          <a:endParaRPr lang="en-US" altLang="ja-JP" sz="1100" b="1" i="0" u="none" strike="noStrike" baseline="0">
            <a:solidFill>
              <a:srgbClr val="000000"/>
            </a:solidFill>
            <a:latin typeface="ＭＳ Ｐゴシック"/>
            <a:ea typeface="ＭＳ Ｐゴシック"/>
            <a:cs typeface="ＭＳ Ｐゴシック"/>
          </a:endParaRPr>
        </a:p>
        <a:p>
          <a:pPr algn="l" rtl="0">
            <a:lnSpc>
              <a:spcPts val="900"/>
            </a:lnSpc>
            <a:defRPr sz="1000"/>
          </a:pPr>
          <a:r>
            <a:rPr lang="ja-JP" altLang="en-US" sz="1100" b="1" i="0" u="none" strike="noStrike" baseline="0">
              <a:solidFill>
                <a:srgbClr val="000000"/>
              </a:solidFill>
              <a:latin typeface="ＭＳ Ｐゴシック"/>
              <a:ea typeface="ＭＳ Ｐゴシック"/>
              <a:cs typeface="ＭＳ Ｐゴシック"/>
            </a:rPr>
            <a:t>黄色のセルに入力してください。</a:t>
          </a:r>
          <a:endParaRPr lang="en-US" altLang="ja-JP" sz="1100" b="1" i="0" u="none" strike="noStrike" baseline="0">
            <a:solidFill>
              <a:srgbClr val="000000"/>
            </a:solidFill>
            <a:latin typeface="ＭＳ Ｐゴシック"/>
            <a:ea typeface="ＭＳ Ｐゴシック"/>
            <a:cs typeface="ＭＳ Ｐゴシック"/>
          </a:endParaRPr>
        </a:p>
        <a:p>
          <a:pPr algn="l" rtl="0">
            <a:lnSpc>
              <a:spcPts val="900"/>
            </a:lnSpc>
            <a:defRPr sz="1000"/>
          </a:pPr>
          <a:endParaRPr lang="en-US" altLang="ja-JP" sz="1100" b="1" i="0" u="none" strike="noStrike" baseline="0">
            <a:solidFill>
              <a:srgbClr val="000000"/>
            </a:solidFill>
            <a:latin typeface="ＭＳ Ｐゴシック"/>
            <a:ea typeface="ＭＳ Ｐゴシック"/>
            <a:cs typeface="ＭＳ Ｐゴシック"/>
          </a:endParaRPr>
        </a:p>
        <a:p>
          <a:pPr algn="l" rtl="0">
            <a:lnSpc>
              <a:spcPts val="900"/>
            </a:lnSpc>
            <a:defRPr sz="1000"/>
          </a:pPr>
          <a:r>
            <a:rPr lang="ja-JP" altLang="en-US" sz="1100" b="1" i="0" u="none" strike="noStrike" baseline="0">
              <a:solidFill>
                <a:srgbClr val="000000"/>
              </a:solidFill>
              <a:latin typeface="ＭＳ Ｐゴシック"/>
              <a:ea typeface="ＭＳ Ｐゴシック"/>
              <a:cs typeface="ＭＳ Ｐゴシック"/>
            </a:rPr>
            <a:t>組曲等の入力セルは通常の状態です</a:t>
          </a:r>
          <a:endParaRPr lang="en-US" altLang="ja-JP" sz="1100" b="1" i="0" u="none" strike="noStrike" baseline="0">
            <a:solidFill>
              <a:srgbClr val="000000"/>
            </a:solidFill>
            <a:latin typeface="ＭＳ Ｐゴシック"/>
            <a:ea typeface="ＭＳ Ｐゴシック"/>
            <a:cs typeface="ＭＳ Ｐゴシック"/>
          </a:endParaRPr>
        </a:p>
        <a:p>
          <a:pPr algn="l" rtl="0">
            <a:lnSpc>
              <a:spcPts val="900"/>
            </a:lnSpc>
            <a:defRPr sz="1000"/>
          </a:pPr>
          <a:endParaRPr lang="en-US" altLang="ja-JP" sz="1100" b="1" i="0" u="none" strike="noStrike" baseline="0">
            <a:solidFill>
              <a:srgbClr val="000000"/>
            </a:solidFill>
            <a:latin typeface="ＭＳ Ｐゴシック"/>
            <a:ea typeface="ＭＳ Ｐゴシック"/>
            <a:cs typeface="ＭＳ Ｐゴシック"/>
          </a:endParaRPr>
        </a:p>
        <a:p>
          <a:pPr algn="l" rtl="0">
            <a:lnSpc>
              <a:spcPts val="900"/>
            </a:lnSpc>
            <a:defRPr sz="1000"/>
          </a:pPr>
          <a:r>
            <a:rPr lang="ja-JP" altLang="en-US" sz="1100" b="1" i="0" u="none" strike="noStrike" baseline="0">
              <a:solidFill>
                <a:srgbClr val="000000"/>
              </a:solidFill>
              <a:latin typeface="ＭＳ Ｐゴシック"/>
              <a:ea typeface="ＭＳ Ｐゴシック"/>
              <a:cs typeface="ＭＳ Ｐゴシック"/>
            </a:rPr>
            <a:t>ので、必要に応じて入力します。</a:t>
          </a:r>
          <a:endParaRPr lang="en-US" altLang="ja-JP" sz="1100" b="1" i="0" u="none" strike="noStrike" baseline="0">
            <a:solidFill>
              <a:srgbClr val="000000"/>
            </a:solidFill>
            <a:latin typeface="ＭＳ Ｐゴシック"/>
            <a:ea typeface="ＭＳ Ｐゴシック"/>
            <a:cs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60325</xdr:colOff>
      <xdr:row>4</xdr:row>
      <xdr:rowOff>20320</xdr:rowOff>
    </xdr:from>
    <xdr:to>
      <xdr:col>1</xdr:col>
      <xdr:colOff>852264</xdr:colOff>
      <xdr:row>17</xdr:row>
      <xdr:rowOff>304800</xdr:rowOff>
    </xdr:to>
    <xdr:sp macro="" textlink="">
      <xdr:nvSpPr>
        <xdr:cNvPr id="2" name="平行四辺形 1"/>
        <xdr:cNvSpPr/>
      </xdr:nvSpPr>
      <xdr:spPr>
        <a:xfrm>
          <a:off x="50800" y="1772920"/>
          <a:ext cx="736600" cy="3967480"/>
        </a:xfrm>
        <a:prstGeom prst="parallelogram">
          <a:avLst>
            <a:gd name="adj" fmla="val 82364"/>
          </a:avLst>
        </a:prstGeom>
        <a:pattFill prst="ltUpDiag">
          <a:fgClr>
            <a:schemeClr val="tx1"/>
          </a:fgClr>
          <a:bgClr>
            <a:prstClr val="white"/>
          </a:bgClr>
        </a:pattFill>
        <a:ln w="9525" cmpd="sng">
          <a:solidFill>
            <a:schemeClr val="tx1"/>
          </a:solidFill>
          <a:bevel/>
        </a:ln>
        <a:effectLst/>
      </xdr:spPr>
      <xdr:style>
        <a:lnRef idx="1">
          <a:schemeClr val="accent1"/>
        </a:lnRef>
        <a:fillRef idx="3">
          <a:schemeClr val="accent1"/>
        </a:fillRef>
        <a:effectRef idx="2">
          <a:schemeClr val="accent1"/>
        </a:effectRef>
        <a:fontRef idx="minor">
          <a:schemeClr val="lt1"/>
        </a:fontRef>
      </xdr:style>
      <xdr:txBody>
        <a:bodyPr wrap="square"/>
        <a:lstStyle/>
        <a:p>
          <a:endParaRPr lang="ja-JP" altLang="en-US"/>
        </a:p>
      </xdr:txBody>
    </xdr:sp>
    <xdr:clientData/>
  </xdr:twoCellAnchor>
  <xdr:twoCellAnchor>
    <xdr:from>
      <xdr:col>4</xdr:col>
      <xdr:colOff>696395</xdr:colOff>
      <xdr:row>16</xdr:row>
      <xdr:rowOff>304800</xdr:rowOff>
    </xdr:from>
    <xdr:to>
      <xdr:col>5</xdr:col>
      <xdr:colOff>201969</xdr:colOff>
      <xdr:row>18</xdr:row>
      <xdr:rowOff>93980</xdr:rowOff>
    </xdr:to>
    <xdr:sp macro="" textlink="">
      <xdr:nvSpPr>
        <xdr:cNvPr id="6" name="正方形/長方形 5"/>
        <xdr:cNvSpPr/>
      </xdr:nvSpPr>
      <xdr:spPr>
        <a:xfrm>
          <a:off x="3949712" y="5376333"/>
          <a:ext cx="424180" cy="432647"/>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wrap="none" lIns="0" tIns="0" rIns="0" bIns="0" anchor="ctr" anchorCtr="1"/>
        <a:lstStyle/>
        <a:p>
          <a:pPr algn="ctr"/>
          <a:r>
            <a:rPr lang="ja-JP" altLang="en-US" sz="800">
              <a:solidFill>
                <a:schemeClr val="tx1"/>
              </a:solidFill>
            </a:rPr>
            <a:t>指揮台</a:t>
          </a:r>
        </a:p>
      </xdr:txBody>
    </xdr:sp>
    <xdr:clientData/>
  </xdr:twoCellAnchor>
  <xdr:twoCellAnchor>
    <xdr:from>
      <xdr:col>9</xdr:col>
      <xdr:colOff>117475</xdr:colOff>
      <xdr:row>4</xdr:row>
      <xdr:rowOff>7620</xdr:rowOff>
    </xdr:from>
    <xdr:to>
      <xdr:col>10</xdr:col>
      <xdr:colOff>3367</xdr:colOff>
      <xdr:row>17</xdr:row>
      <xdr:rowOff>292100</xdr:rowOff>
    </xdr:to>
    <xdr:sp macro="" textlink="">
      <xdr:nvSpPr>
        <xdr:cNvPr id="7" name="平行四辺形 6"/>
        <xdr:cNvSpPr/>
      </xdr:nvSpPr>
      <xdr:spPr>
        <a:xfrm flipH="1">
          <a:off x="7683500" y="1760220"/>
          <a:ext cx="749300" cy="3967480"/>
        </a:xfrm>
        <a:prstGeom prst="parallelogram">
          <a:avLst>
            <a:gd name="adj" fmla="val 82364"/>
          </a:avLst>
        </a:prstGeom>
        <a:pattFill prst="ltUpDiag">
          <a:fgClr>
            <a:schemeClr val="tx1"/>
          </a:fgClr>
          <a:bgClr>
            <a:prstClr val="white"/>
          </a:bgClr>
        </a:pattFill>
        <a:ln w="9525" cmpd="sng">
          <a:solidFill>
            <a:schemeClr val="tx1"/>
          </a:solidFill>
          <a:bevel/>
        </a:ln>
        <a:effectLst/>
      </xdr:spPr>
      <xdr:style>
        <a:lnRef idx="1">
          <a:schemeClr val="accent1"/>
        </a:lnRef>
        <a:fillRef idx="3">
          <a:schemeClr val="accent1"/>
        </a:fillRef>
        <a:effectRef idx="2">
          <a:schemeClr val="accent1"/>
        </a:effectRef>
        <a:fontRef idx="minor">
          <a:schemeClr val="lt1"/>
        </a:fontRef>
      </xdr:style>
      <xdr:txBody>
        <a:bodyPr wrap="square"/>
        <a:lstStyle/>
        <a:p>
          <a:endParaRPr lang="ja-JP" altLang="en-US"/>
        </a:p>
      </xdr:txBody>
    </xdr:sp>
    <xdr:clientData/>
  </xdr:twoCellAnchor>
  <xdr:twoCellAnchor>
    <xdr:from>
      <xdr:col>11</xdr:col>
      <xdr:colOff>388405</xdr:colOff>
      <xdr:row>15</xdr:row>
      <xdr:rowOff>99483</xdr:rowOff>
    </xdr:from>
    <xdr:to>
      <xdr:col>11</xdr:col>
      <xdr:colOff>559841</xdr:colOff>
      <xdr:row>15</xdr:row>
      <xdr:rowOff>251883</xdr:rowOff>
    </xdr:to>
    <xdr:sp macro="" textlink="">
      <xdr:nvSpPr>
        <xdr:cNvPr id="8" name="円/楕円 7"/>
        <xdr:cNvSpPr/>
      </xdr:nvSpPr>
      <xdr:spPr>
        <a:xfrm>
          <a:off x="8538630" y="4849283"/>
          <a:ext cx="152400" cy="152400"/>
        </a:xfrm>
        <a:prstGeom prst="ellipse">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537624</xdr:colOff>
      <xdr:row>17</xdr:row>
      <xdr:rowOff>38099</xdr:rowOff>
    </xdr:from>
    <xdr:to>
      <xdr:col>11</xdr:col>
      <xdr:colOff>846660</xdr:colOff>
      <xdr:row>17</xdr:row>
      <xdr:rowOff>266697</xdr:rowOff>
    </xdr:to>
    <xdr:sp macro="" textlink="">
      <xdr:nvSpPr>
        <xdr:cNvPr id="9" name="円/楕円 8"/>
        <xdr:cNvSpPr/>
      </xdr:nvSpPr>
      <xdr:spPr>
        <a:xfrm>
          <a:off x="8678324" y="5444066"/>
          <a:ext cx="270931" cy="228598"/>
        </a:xfrm>
        <a:prstGeom prst="ellipse">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wrap="none" lIns="0" tIns="0" rIns="0" bIns="0" rtlCol="0" anchor="ctr" anchorCtr="1"/>
        <a:lstStyle/>
        <a:p>
          <a:pPr algn="l"/>
          <a:r>
            <a:rPr kumimoji="1" lang="en-US" altLang="ja-JP" sz="1100">
              <a:solidFill>
                <a:schemeClr val="tx1"/>
              </a:solidFill>
              <a:latin typeface="American Typewriter Condensed"/>
            </a:rPr>
            <a:t>Xy</a:t>
          </a:r>
          <a:endParaRPr kumimoji="1" lang="ja-JP" altLang="en-US" sz="1100">
            <a:solidFill>
              <a:schemeClr val="tx1"/>
            </a:solidFill>
            <a:latin typeface="American Typewriter Condensed"/>
          </a:endParaRPr>
        </a:p>
      </xdr:txBody>
    </xdr:sp>
    <xdr:clientData/>
  </xdr:twoCellAnchor>
  <xdr:twoCellAnchor>
    <xdr:from>
      <xdr:col>13</xdr:col>
      <xdr:colOff>561968</xdr:colOff>
      <xdr:row>17</xdr:row>
      <xdr:rowOff>69626</xdr:rowOff>
    </xdr:from>
    <xdr:to>
      <xdr:col>14</xdr:col>
      <xdr:colOff>121925</xdr:colOff>
      <xdr:row>17</xdr:row>
      <xdr:rowOff>287864</xdr:rowOff>
    </xdr:to>
    <xdr:sp macro="" textlink="">
      <xdr:nvSpPr>
        <xdr:cNvPr id="10" name="円/楕円 9"/>
        <xdr:cNvSpPr/>
      </xdr:nvSpPr>
      <xdr:spPr>
        <a:xfrm>
          <a:off x="9872126" y="5462893"/>
          <a:ext cx="203189" cy="218238"/>
        </a:xfrm>
        <a:prstGeom prst="ellipse">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wrap="none" lIns="0" tIns="0" rIns="0" bIns="0" rtlCol="0" anchor="ctr" anchorCtr="1"/>
        <a:lstStyle/>
        <a:p>
          <a:pPr algn="l"/>
          <a:r>
            <a:rPr kumimoji="1" lang="en-US" altLang="ja-JP" sz="1100">
              <a:solidFill>
                <a:schemeClr val="tx1"/>
              </a:solidFill>
              <a:latin typeface="American Typewriter Condensed"/>
            </a:rPr>
            <a:t>G</a:t>
          </a:r>
          <a:endParaRPr kumimoji="1" lang="ja-JP" altLang="en-US" sz="1100">
            <a:solidFill>
              <a:schemeClr val="tx1"/>
            </a:solidFill>
            <a:latin typeface="American Typewriter Condensed"/>
          </a:endParaRPr>
        </a:p>
      </xdr:txBody>
    </xdr:sp>
    <xdr:clientData/>
  </xdr:twoCellAnchor>
  <xdr:twoCellAnchor>
    <xdr:from>
      <xdr:col>13</xdr:col>
      <xdr:colOff>553473</xdr:colOff>
      <xdr:row>18</xdr:row>
      <xdr:rowOff>59266</xdr:rowOff>
    </xdr:from>
    <xdr:to>
      <xdr:col>14</xdr:col>
      <xdr:colOff>124369</xdr:colOff>
      <xdr:row>18</xdr:row>
      <xdr:rowOff>287866</xdr:rowOff>
    </xdr:to>
    <xdr:sp macro="" textlink="">
      <xdr:nvSpPr>
        <xdr:cNvPr id="11" name="円/楕円 10"/>
        <xdr:cNvSpPr/>
      </xdr:nvSpPr>
      <xdr:spPr>
        <a:xfrm>
          <a:off x="9869981" y="5774266"/>
          <a:ext cx="218049" cy="228600"/>
        </a:xfrm>
        <a:prstGeom prst="ellipse">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wrap="none" lIns="0" tIns="0" rIns="0" bIns="0" rtlCol="0" anchor="ctr" anchorCtr="1"/>
        <a:lstStyle/>
        <a:p>
          <a:pPr algn="l"/>
          <a:r>
            <a:rPr kumimoji="1" lang="en-US" altLang="ja-JP" sz="1100">
              <a:solidFill>
                <a:schemeClr val="tx1"/>
              </a:solidFill>
              <a:latin typeface="American Typewriter Condensed"/>
            </a:rPr>
            <a:t>P</a:t>
          </a:r>
          <a:endParaRPr kumimoji="1" lang="ja-JP" altLang="en-US" sz="1100">
            <a:solidFill>
              <a:schemeClr val="tx1"/>
            </a:solidFill>
            <a:latin typeface="American Typewriter Condensed"/>
          </a:endParaRPr>
        </a:p>
      </xdr:txBody>
    </xdr:sp>
    <xdr:clientData/>
  </xdr:twoCellAnchor>
  <xdr:twoCellAnchor>
    <xdr:from>
      <xdr:col>11</xdr:col>
      <xdr:colOff>538680</xdr:colOff>
      <xdr:row>18</xdr:row>
      <xdr:rowOff>42333</xdr:rowOff>
    </xdr:from>
    <xdr:to>
      <xdr:col>11</xdr:col>
      <xdr:colOff>847819</xdr:colOff>
      <xdr:row>18</xdr:row>
      <xdr:rowOff>287866</xdr:rowOff>
    </xdr:to>
    <xdr:sp macro="" textlink="">
      <xdr:nvSpPr>
        <xdr:cNvPr id="12" name="円/楕円 11"/>
        <xdr:cNvSpPr/>
      </xdr:nvSpPr>
      <xdr:spPr>
        <a:xfrm>
          <a:off x="8669855" y="5757333"/>
          <a:ext cx="292099" cy="245533"/>
        </a:xfrm>
        <a:prstGeom prst="ellipse">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wrap="none" lIns="0" tIns="0" rIns="0" bIns="0" rtlCol="0" anchor="ctr" anchorCtr="1"/>
        <a:lstStyle/>
        <a:p>
          <a:pPr algn="l"/>
          <a:r>
            <a:rPr kumimoji="1" lang="en-US" altLang="ja-JP" sz="1100">
              <a:solidFill>
                <a:schemeClr val="tx1"/>
              </a:solidFill>
              <a:latin typeface="American Typewriter Condensed"/>
            </a:rPr>
            <a:t>Tim</a:t>
          </a:r>
          <a:endParaRPr kumimoji="1" lang="ja-JP" altLang="en-US" sz="1100">
            <a:solidFill>
              <a:schemeClr val="tx1"/>
            </a:solidFill>
            <a:latin typeface="American Typewriter Condensed"/>
          </a:endParaRPr>
        </a:p>
      </xdr:txBody>
    </xdr:sp>
    <xdr:clientData/>
  </xdr:twoCellAnchor>
  <xdr:twoCellAnchor>
    <xdr:from>
      <xdr:col>11</xdr:col>
      <xdr:colOff>542925</xdr:colOff>
      <xdr:row>16</xdr:row>
      <xdr:rowOff>85725</xdr:rowOff>
    </xdr:from>
    <xdr:to>
      <xdr:col>11</xdr:col>
      <xdr:colOff>876300</xdr:colOff>
      <xdr:row>16</xdr:row>
      <xdr:rowOff>238125</xdr:rowOff>
    </xdr:to>
    <xdr:grpSp>
      <xdr:nvGrpSpPr>
        <xdr:cNvPr id="17644" name="図形グループ 2"/>
        <xdr:cNvGrpSpPr>
          <a:grpSpLocks/>
        </xdr:cNvGrpSpPr>
      </xdr:nvGrpSpPr>
      <xdr:grpSpPr bwMode="auto">
        <a:xfrm>
          <a:off x="8353425" y="4800600"/>
          <a:ext cx="333375" cy="152400"/>
          <a:chOff x="8339661" y="4881033"/>
          <a:chExt cx="304800" cy="152400"/>
        </a:xfrm>
      </xdr:grpSpPr>
      <xdr:sp macro="" textlink="">
        <xdr:nvSpPr>
          <xdr:cNvPr id="15" name="平行四辺形 14"/>
          <xdr:cNvSpPr/>
        </xdr:nvSpPr>
        <xdr:spPr bwMode="auto">
          <a:xfrm>
            <a:off x="8339661" y="4881033"/>
            <a:ext cx="304800" cy="152400"/>
          </a:xfrm>
          <a:prstGeom prst="parallelogram">
            <a:avLst>
              <a:gd name="adj" fmla="val 0"/>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xnSp macro="">
        <xdr:nvCxnSpPr>
          <xdr:cNvPr id="17" name="直線コネクタ 16"/>
          <xdr:cNvCxnSpPr/>
        </xdr:nvCxnSpPr>
        <xdr:spPr bwMode="auto">
          <a:xfrm>
            <a:off x="8452872" y="4881033"/>
            <a:ext cx="0" cy="152400"/>
          </a:xfrm>
          <a:prstGeom prst="line">
            <a:avLst/>
          </a:prstGeom>
          <a:ln w="9525" cmpd="sng">
            <a:solidFill>
              <a:schemeClr val="tx1"/>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23" name="直線コネクタ 22"/>
          <xdr:cNvCxnSpPr/>
        </xdr:nvCxnSpPr>
        <xdr:spPr bwMode="auto">
          <a:xfrm>
            <a:off x="8539958" y="4881033"/>
            <a:ext cx="0" cy="152400"/>
          </a:xfrm>
          <a:prstGeom prst="line">
            <a:avLst/>
          </a:prstGeom>
          <a:ln w="9525" cmpd="sng">
            <a:solidFill>
              <a:schemeClr val="tx1"/>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13</xdr:col>
      <xdr:colOff>523875</xdr:colOff>
      <xdr:row>15</xdr:row>
      <xdr:rowOff>314325</xdr:rowOff>
    </xdr:from>
    <xdr:to>
      <xdr:col>14</xdr:col>
      <xdr:colOff>123825</xdr:colOff>
      <xdr:row>17</xdr:row>
      <xdr:rowOff>38100</xdr:rowOff>
    </xdr:to>
    <xdr:grpSp>
      <xdr:nvGrpSpPr>
        <xdr:cNvPr id="17645" name="図形グループ 34"/>
        <xdr:cNvGrpSpPr>
          <a:grpSpLocks/>
        </xdr:cNvGrpSpPr>
      </xdr:nvGrpSpPr>
      <xdr:grpSpPr bwMode="auto">
        <a:xfrm>
          <a:off x="9515475" y="4714875"/>
          <a:ext cx="200025" cy="352425"/>
          <a:chOff x="10659531" y="5149850"/>
          <a:chExt cx="262469" cy="254000"/>
        </a:xfrm>
      </xdr:grpSpPr>
      <xdr:sp macro="" textlink="">
        <xdr:nvSpPr>
          <xdr:cNvPr id="24" name="平行四辺形 23"/>
          <xdr:cNvSpPr/>
        </xdr:nvSpPr>
        <xdr:spPr>
          <a:xfrm>
            <a:off x="10659531" y="5149850"/>
            <a:ext cx="262469" cy="254000"/>
          </a:xfrm>
          <a:prstGeom prst="parallelogram">
            <a:avLst>
              <a:gd name="adj" fmla="val 0"/>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xnSp macro="">
        <xdr:nvCxnSpPr>
          <xdr:cNvPr id="25" name="直線コネクタ 24"/>
          <xdr:cNvCxnSpPr/>
        </xdr:nvCxnSpPr>
        <xdr:spPr>
          <a:xfrm flipH="1">
            <a:off x="10672030" y="5149850"/>
            <a:ext cx="249970" cy="247135"/>
          </a:xfrm>
          <a:prstGeom prst="line">
            <a:avLst/>
          </a:prstGeom>
          <a:ln w="9525" cmpd="sng">
            <a:solidFill>
              <a:schemeClr val="tx1"/>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30" name="直線コネクタ 29"/>
          <xdr:cNvCxnSpPr/>
        </xdr:nvCxnSpPr>
        <xdr:spPr>
          <a:xfrm>
            <a:off x="10672030" y="5149850"/>
            <a:ext cx="249970" cy="254000"/>
          </a:xfrm>
          <a:prstGeom prst="line">
            <a:avLst/>
          </a:prstGeom>
          <a:ln w="9525" cmpd="sng">
            <a:solidFill>
              <a:schemeClr val="tx1"/>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11</xdr:col>
      <xdr:colOff>64555</xdr:colOff>
      <xdr:row>12</xdr:row>
      <xdr:rowOff>193675</xdr:rowOff>
    </xdr:from>
    <xdr:to>
      <xdr:col>11</xdr:col>
      <xdr:colOff>209187</xdr:colOff>
      <xdr:row>13</xdr:row>
      <xdr:rowOff>1766</xdr:rowOff>
    </xdr:to>
    <xdr:sp macro="" textlink="">
      <xdr:nvSpPr>
        <xdr:cNvPr id="19" name="円/楕円 18"/>
        <xdr:cNvSpPr/>
      </xdr:nvSpPr>
      <xdr:spPr>
        <a:xfrm>
          <a:off x="7895163" y="3960283"/>
          <a:ext cx="131238" cy="131238"/>
        </a:xfrm>
        <a:prstGeom prst="ellipse">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85725</xdr:colOff>
          <xdr:row>13</xdr:row>
          <xdr:rowOff>28575</xdr:rowOff>
        </xdr:from>
        <xdr:to>
          <xdr:col>8</xdr:col>
          <xdr:colOff>200025</xdr:colOff>
          <xdr:row>16</xdr:row>
          <xdr:rowOff>266700</xdr:rowOff>
        </xdr:to>
        <xdr:grpSp>
          <xdr:nvGrpSpPr>
            <xdr:cNvPr id="13354" name="グループ化 2"/>
            <xdr:cNvGrpSpPr>
              <a:grpSpLocks/>
            </xdr:cNvGrpSpPr>
          </xdr:nvGrpSpPr>
          <xdr:grpSpPr bwMode="auto">
            <a:xfrm>
              <a:off x="1127125" y="4194175"/>
              <a:ext cx="1257300" cy="1095375"/>
              <a:chOff x="933450" y="4152911"/>
              <a:chExt cx="1244600" cy="1098550"/>
            </a:xfrm>
          </xdr:grpSpPr>
          <xdr:sp macro="" textlink="">
            <xdr:nvSpPr>
              <xdr:cNvPr id="13314" name="Check Box 2" hidden="1">
                <a:extLst>
                  <a:ext uri="{63B3BB69-23CF-44E3-9099-C40C66FF867C}">
                    <a14:compatExt spid="_x0000_s13314"/>
                  </a:ext>
                </a:extLst>
              </xdr:cNvPr>
              <xdr:cNvSpPr/>
            </xdr:nvSpPr>
            <xdr:spPr bwMode="auto">
              <a:xfrm>
                <a:off x="933450" y="4152911"/>
                <a:ext cx="1238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プログラム</a:t>
                </a:r>
              </a:p>
            </xdr:txBody>
          </xdr:sp>
          <xdr:sp macro="" textlink="">
            <xdr:nvSpPr>
              <xdr:cNvPr id="13316" name="Check Box 4" hidden="1">
                <a:extLst>
                  <a:ext uri="{63B3BB69-23CF-44E3-9099-C40C66FF867C}">
                    <a14:compatExt spid="_x0000_s13316"/>
                  </a:ext>
                </a:extLst>
              </xdr:cNvPr>
              <xdr:cNvSpPr/>
            </xdr:nvSpPr>
            <xdr:spPr bwMode="auto">
              <a:xfrm>
                <a:off x="933450" y="4425950"/>
                <a:ext cx="1238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バッジ</a:t>
                </a:r>
              </a:p>
            </xdr:txBody>
          </xdr:sp>
          <xdr:sp macro="" textlink="">
            <xdr:nvSpPr>
              <xdr:cNvPr id="13318" name="Check Box 6" hidden="1">
                <a:extLst>
                  <a:ext uri="{63B3BB69-23CF-44E3-9099-C40C66FF867C}">
                    <a14:compatExt spid="_x0000_s13318"/>
                  </a:ext>
                </a:extLst>
              </xdr:cNvPr>
              <xdr:cNvSpPr/>
            </xdr:nvSpPr>
            <xdr:spPr bwMode="auto">
              <a:xfrm>
                <a:off x="933450" y="4730750"/>
                <a:ext cx="1238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顧問用リボン</a:t>
                </a:r>
              </a:p>
            </xdr:txBody>
          </xdr:sp>
          <xdr:sp macro="" textlink="">
            <xdr:nvSpPr>
              <xdr:cNvPr id="13320" name="Check Box 8" hidden="1">
                <a:extLst>
                  <a:ext uri="{63B3BB69-23CF-44E3-9099-C40C66FF867C}">
                    <a14:compatExt spid="_x0000_s13320"/>
                  </a:ext>
                </a:extLst>
              </xdr:cNvPr>
              <xdr:cNvSpPr/>
            </xdr:nvSpPr>
            <xdr:spPr bwMode="auto">
              <a:xfrm>
                <a:off x="939800" y="5003811"/>
                <a:ext cx="1238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楽器運搬タグ</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643914</xdr:colOff>
      <xdr:row>32</xdr:row>
      <xdr:rowOff>75676</xdr:rowOff>
    </xdr:from>
    <xdr:to>
      <xdr:col>4</xdr:col>
      <xdr:colOff>411711</xdr:colOff>
      <xdr:row>33</xdr:row>
      <xdr:rowOff>134045</xdr:rowOff>
    </xdr:to>
    <xdr:sp macro="" textlink="">
      <xdr:nvSpPr>
        <xdr:cNvPr id="3" name="テキスト ボックス 2"/>
        <xdr:cNvSpPr txBox="1"/>
      </xdr:nvSpPr>
      <xdr:spPr bwMode="auto">
        <a:xfrm>
          <a:off x="2113939" y="8537051"/>
          <a:ext cx="736210" cy="477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endParaRPr kumimoji="1" lang="ja-JP" altLang="en-US" sz="1100"/>
        </a:p>
      </xdr:txBody>
    </xdr:sp>
    <xdr:clientData/>
  </xdr:twoCellAnchor>
  <xdr:twoCellAnchor>
    <xdr:from>
      <xdr:col>3</xdr:col>
      <xdr:colOff>642864</xdr:colOff>
      <xdr:row>34</xdr:row>
      <xdr:rowOff>74840</xdr:rowOff>
    </xdr:from>
    <xdr:to>
      <xdr:col>4</xdr:col>
      <xdr:colOff>433865</xdr:colOff>
      <xdr:row>35</xdr:row>
      <xdr:rowOff>79677</xdr:rowOff>
    </xdr:to>
    <xdr:sp macro="" textlink="">
      <xdr:nvSpPr>
        <xdr:cNvPr id="4" name="テキスト ボックス 3"/>
        <xdr:cNvSpPr txBox="1"/>
      </xdr:nvSpPr>
      <xdr:spPr bwMode="auto">
        <a:xfrm>
          <a:off x="2103364" y="9374415"/>
          <a:ext cx="769239" cy="417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endParaRPr kumimoji="1" lang="ja-JP" altLang="en-US" sz="1100"/>
        </a:p>
      </xdr:txBody>
    </xdr:sp>
    <xdr:clientData/>
  </xdr:twoCellAnchor>
  <xdr:oneCellAnchor>
    <xdr:from>
      <xdr:col>8</xdr:col>
      <xdr:colOff>441037</xdr:colOff>
      <xdr:row>29</xdr:row>
      <xdr:rowOff>117475</xdr:rowOff>
    </xdr:from>
    <xdr:ext cx="415498" cy="242374"/>
    <xdr:sp macro="" textlink="">
      <xdr:nvSpPr>
        <xdr:cNvPr id="9" name="テキスト ボックス 8"/>
        <xdr:cNvSpPr txBox="1"/>
      </xdr:nvSpPr>
      <xdr:spPr>
        <a:xfrm>
          <a:off x="5803612" y="7727950"/>
          <a:ext cx="415498" cy="242374"/>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Ｐ明朝"/>
              <a:ea typeface="ＭＳ Ｐ明朝"/>
              <a:cs typeface="ＭＳ Ｐ明朝"/>
            </a:rPr>
            <a:t>職印</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200025</xdr:colOff>
      <xdr:row>9</xdr:row>
      <xdr:rowOff>28575</xdr:rowOff>
    </xdr:from>
    <xdr:to>
      <xdr:col>23</xdr:col>
      <xdr:colOff>866775</xdr:colOff>
      <xdr:row>12</xdr:row>
      <xdr:rowOff>28575</xdr:rowOff>
    </xdr:to>
    <xdr:grpSp>
      <xdr:nvGrpSpPr>
        <xdr:cNvPr id="15050" name="図形グループ 5"/>
        <xdr:cNvGrpSpPr>
          <a:grpSpLocks/>
        </xdr:cNvGrpSpPr>
      </xdr:nvGrpSpPr>
      <xdr:grpSpPr bwMode="auto">
        <a:xfrm>
          <a:off x="1711325" y="1901825"/>
          <a:ext cx="5200650" cy="285750"/>
          <a:chOff x="1701800" y="1231900"/>
          <a:chExt cx="5638800" cy="279400"/>
        </a:xfrm>
      </xdr:grpSpPr>
      <xdr:sp macro="" textlink="">
        <xdr:nvSpPr>
          <xdr:cNvPr id="4" name="テキスト ボックス 3"/>
          <xdr:cNvSpPr txBox="1"/>
        </xdr:nvSpPr>
        <xdr:spPr>
          <a:xfrm>
            <a:off x="1701800" y="1231900"/>
            <a:ext cx="277632"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番</a:t>
            </a:r>
          </a:p>
        </xdr:txBody>
      </xdr:sp>
      <xdr:sp macro="" textlink="">
        <xdr:nvSpPr>
          <xdr:cNvPr id="5" name="テキスト ボックス 4"/>
          <xdr:cNvSpPr txBox="1"/>
        </xdr:nvSpPr>
        <xdr:spPr>
          <a:xfrm>
            <a:off x="7062968" y="1231900"/>
            <a:ext cx="277632"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名</a:t>
            </a:r>
          </a:p>
        </xdr:txBody>
      </xdr:sp>
    </xdr:grpSp>
    <xdr:clientData/>
  </xdr:twoCellAnchor>
  <xdr:twoCellAnchor>
    <xdr:from>
      <xdr:col>7</xdr:col>
      <xdr:colOff>238126</xdr:colOff>
      <xdr:row>26</xdr:row>
      <xdr:rowOff>66673</xdr:rowOff>
    </xdr:from>
    <xdr:to>
      <xdr:col>31</xdr:col>
      <xdr:colOff>11047</xdr:colOff>
      <xdr:row>35</xdr:row>
      <xdr:rowOff>35200</xdr:rowOff>
    </xdr:to>
    <xdr:grpSp>
      <xdr:nvGrpSpPr>
        <xdr:cNvPr id="15051" name="図形グループ 21"/>
        <xdr:cNvGrpSpPr>
          <a:grpSpLocks/>
        </xdr:cNvGrpSpPr>
      </xdr:nvGrpSpPr>
      <xdr:grpSpPr bwMode="auto">
        <a:xfrm>
          <a:off x="1285876" y="5159373"/>
          <a:ext cx="8281921" cy="2470427"/>
          <a:chOff x="1110703" y="3923994"/>
          <a:chExt cx="9277485" cy="2344794"/>
        </a:xfrm>
      </xdr:grpSpPr>
      <xdr:sp macro="" textlink="">
        <xdr:nvSpPr>
          <xdr:cNvPr id="9" name="テキスト ボックス 8"/>
          <xdr:cNvSpPr txBox="1"/>
        </xdr:nvSpPr>
        <xdr:spPr>
          <a:xfrm>
            <a:off x="1208344" y="3923994"/>
            <a:ext cx="241886" cy="212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chemeClr val="tx1"/>
                </a:solidFill>
                <a:latin typeface="ＭＳ ゴシック"/>
                <a:ea typeface="ＭＳ ゴシック"/>
                <a:cs typeface="ＭＳ ゴシック"/>
              </a:rPr>
              <a:t>1</a:t>
            </a:r>
            <a:endParaRPr kumimoji="1" lang="ja-JP" altLang="en-US" sz="800">
              <a:solidFill>
                <a:schemeClr val="tx1"/>
              </a:solidFill>
              <a:latin typeface="ＭＳ ゴシック"/>
              <a:ea typeface="ＭＳ ゴシック"/>
              <a:cs typeface="ＭＳ ゴシック"/>
            </a:endParaRPr>
          </a:p>
        </xdr:txBody>
      </xdr:sp>
      <xdr:sp macro="" textlink="">
        <xdr:nvSpPr>
          <xdr:cNvPr id="10" name="テキスト ボックス 9"/>
          <xdr:cNvSpPr txBox="1"/>
        </xdr:nvSpPr>
        <xdr:spPr>
          <a:xfrm>
            <a:off x="4293815" y="4228634"/>
            <a:ext cx="294470" cy="212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chemeClr val="tx1"/>
                </a:solidFill>
                <a:latin typeface="ＭＳ ゴシック"/>
                <a:ea typeface="ＭＳ ゴシック"/>
                <a:cs typeface="ＭＳ ゴシック"/>
              </a:rPr>
              <a:t>10</a:t>
            </a:r>
            <a:endParaRPr kumimoji="1" lang="ja-JP" altLang="en-US" sz="800">
              <a:solidFill>
                <a:schemeClr val="tx1"/>
              </a:solidFill>
              <a:latin typeface="ＭＳ ゴシック"/>
              <a:ea typeface="ＭＳ ゴシック"/>
              <a:cs typeface="ＭＳ ゴシック"/>
            </a:endParaRPr>
          </a:p>
        </xdr:txBody>
      </xdr:sp>
      <xdr:sp macro="" textlink="">
        <xdr:nvSpPr>
          <xdr:cNvPr id="11" name="テキスト ボックス 10"/>
          <xdr:cNvSpPr txBox="1"/>
        </xdr:nvSpPr>
        <xdr:spPr>
          <a:xfrm>
            <a:off x="8619332" y="4524314"/>
            <a:ext cx="294470" cy="212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chemeClr val="tx1"/>
                </a:solidFill>
                <a:latin typeface="ＭＳ ゴシック"/>
                <a:ea typeface="ＭＳ ゴシック"/>
                <a:cs typeface="ＭＳ ゴシック"/>
              </a:rPr>
              <a:t>20</a:t>
            </a:r>
            <a:endParaRPr kumimoji="1" lang="ja-JP" altLang="en-US" sz="800">
              <a:solidFill>
                <a:schemeClr val="tx1"/>
              </a:solidFill>
              <a:latin typeface="ＭＳ ゴシック"/>
              <a:ea typeface="ＭＳ ゴシック"/>
              <a:cs typeface="ＭＳ ゴシック"/>
            </a:endParaRPr>
          </a:p>
        </xdr:txBody>
      </xdr:sp>
      <xdr:sp macro="" textlink="">
        <xdr:nvSpPr>
          <xdr:cNvPr id="12" name="テキスト ボックス 11"/>
          <xdr:cNvSpPr txBox="1"/>
        </xdr:nvSpPr>
        <xdr:spPr>
          <a:xfrm>
            <a:off x="10093718" y="5133593"/>
            <a:ext cx="294470" cy="212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chemeClr val="tx1"/>
                </a:solidFill>
                <a:latin typeface="ＭＳ ゴシック"/>
                <a:ea typeface="ＭＳ ゴシック"/>
                <a:cs typeface="ＭＳ ゴシック"/>
              </a:rPr>
              <a:t>35</a:t>
            </a:r>
            <a:endParaRPr kumimoji="1" lang="ja-JP" altLang="en-US" sz="800">
              <a:solidFill>
                <a:schemeClr val="tx1"/>
              </a:solidFill>
              <a:latin typeface="ＭＳ ゴシック"/>
              <a:ea typeface="ＭＳ ゴシック"/>
              <a:cs typeface="ＭＳ ゴシック"/>
            </a:endParaRPr>
          </a:p>
        </xdr:txBody>
      </xdr:sp>
      <xdr:sp macro="" textlink="">
        <xdr:nvSpPr>
          <xdr:cNvPr id="13" name="テキスト ボックス 12"/>
          <xdr:cNvSpPr txBox="1"/>
        </xdr:nvSpPr>
        <xdr:spPr>
          <a:xfrm>
            <a:off x="7193766" y="3923994"/>
            <a:ext cx="241886" cy="212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chemeClr val="tx1"/>
                </a:solidFill>
                <a:latin typeface="ＭＳ ゴシック"/>
                <a:ea typeface="ＭＳ ゴシック"/>
                <a:cs typeface="ＭＳ ゴシック"/>
              </a:rPr>
              <a:t>5</a:t>
            </a:r>
            <a:endParaRPr kumimoji="1" lang="ja-JP" altLang="en-US" sz="800">
              <a:solidFill>
                <a:schemeClr val="tx1"/>
              </a:solidFill>
              <a:latin typeface="ＭＳ ゴシック"/>
              <a:ea typeface="ＭＳ ゴシック"/>
              <a:cs typeface="ＭＳ ゴシック"/>
            </a:endParaRPr>
          </a:p>
        </xdr:txBody>
      </xdr:sp>
      <xdr:sp macro="" textlink="">
        <xdr:nvSpPr>
          <xdr:cNvPr id="14" name="テキスト ボックス 13"/>
          <xdr:cNvSpPr txBox="1"/>
        </xdr:nvSpPr>
        <xdr:spPr>
          <a:xfrm>
            <a:off x="1179052" y="4542234"/>
            <a:ext cx="294470" cy="212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chemeClr val="tx1"/>
                </a:solidFill>
                <a:latin typeface="ＭＳ ゴシック"/>
                <a:ea typeface="ＭＳ ゴシック"/>
                <a:cs typeface="ＭＳ ゴシック"/>
              </a:rPr>
              <a:t>15</a:t>
            </a:r>
            <a:endParaRPr kumimoji="1" lang="ja-JP" altLang="en-US" sz="800">
              <a:solidFill>
                <a:schemeClr val="tx1"/>
              </a:solidFill>
              <a:latin typeface="ＭＳ ゴシック"/>
              <a:ea typeface="ＭＳ ゴシック"/>
              <a:cs typeface="ＭＳ ゴシック"/>
            </a:endParaRPr>
          </a:p>
        </xdr:txBody>
      </xdr:sp>
      <xdr:sp macro="" textlink="">
        <xdr:nvSpPr>
          <xdr:cNvPr id="15" name="テキスト ボックス 14"/>
          <xdr:cNvSpPr txBox="1"/>
        </xdr:nvSpPr>
        <xdr:spPr>
          <a:xfrm>
            <a:off x="5680324" y="4837914"/>
            <a:ext cx="294470" cy="212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chemeClr val="tx1"/>
                </a:solidFill>
                <a:latin typeface="ＭＳ ゴシック"/>
                <a:ea typeface="ＭＳ ゴシック"/>
                <a:cs typeface="ＭＳ ゴシック"/>
              </a:rPr>
              <a:t>25</a:t>
            </a:r>
            <a:endParaRPr kumimoji="1" lang="ja-JP" altLang="en-US" sz="800">
              <a:solidFill>
                <a:schemeClr val="tx1"/>
              </a:solidFill>
              <a:latin typeface="ＭＳ ゴシック"/>
              <a:ea typeface="ＭＳ ゴシック"/>
              <a:cs typeface="ＭＳ ゴシック"/>
            </a:endParaRPr>
          </a:p>
        </xdr:txBody>
      </xdr:sp>
      <xdr:sp macro="" textlink="">
        <xdr:nvSpPr>
          <xdr:cNvPr id="16" name="テキスト ボックス 15"/>
          <xdr:cNvSpPr txBox="1"/>
        </xdr:nvSpPr>
        <xdr:spPr>
          <a:xfrm>
            <a:off x="2770608" y="5133593"/>
            <a:ext cx="294470" cy="212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chemeClr val="tx1"/>
                </a:solidFill>
                <a:latin typeface="ＭＳ ゴシック"/>
                <a:ea typeface="ＭＳ ゴシック"/>
                <a:cs typeface="ＭＳ ゴシック"/>
              </a:rPr>
              <a:t>30</a:t>
            </a:r>
            <a:endParaRPr kumimoji="1" lang="ja-JP" altLang="en-US" sz="800">
              <a:solidFill>
                <a:schemeClr val="tx1"/>
              </a:solidFill>
              <a:latin typeface="ＭＳ ゴシック"/>
              <a:ea typeface="ＭＳ ゴシック"/>
              <a:cs typeface="ＭＳ ゴシック"/>
            </a:endParaRPr>
          </a:p>
        </xdr:txBody>
      </xdr:sp>
      <xdr:sp macro="" textlink="">
        <xdr:nvSpPr>
          <xdr:cNvPr id="17" name="テキスト ボックス 16"/>
          <xdr:cNvSpPr txBox="1"/>
        </xdr:nvSpPr>
        <xdr:spPr>
          <a:xfrm>
            <a:off x="4293815" y="5760793"/>
            <a:ext cx="294470" cy="212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chemeClr val="tx1"/>
                </a:solidFill>
                <a:latin typeface="ＭＳ ゴシック"/>
                <a:ea typeface="ＭＳ ゴシック"/>
                <a:cs typeface="ＭＳ ゴシック"/>
              </a:rPr>
              <a:t>45</a:t>
            </a:r>
            <a:endParaRPr kumimoji="1" lang="ja-JP" altLang="en-US" sz="800">
              <a:solidFill>
                <a:schemeClr val="tx1"/>
              </a:solidFill>
              <a:latin typeface="ＭＳ ゴシック"/>
              <a:ea typeface="ＭＳ ゴシック"/>
              <a:cs typeface="ＭＳ ゴシック"/>
            </a:endParaRPr>
          </a:p>
        </xdr:txBody>
      </xdr:sp>
      <xdr:sp macro="" textlink="">
        <xdr:nvSpPr>
          <xdr:cNvPr id="18" name="テキスト ボックス 17"/>
          <xdr:cNvSpPr txBox="1"/>
        </xdr:nvSpPr>
        <xdr:spPr>
          <a:xfrm>
            <a:off x="7154710" y="5465113"/>
            <a:ext cx="294470" cy="212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chemeClr val="tx1"/>
                </a:solidFill>
                <a:latin typeface="ＭＳ ゴシック"/>
                <a:ea typeface="ＭＳ ゴシック"/>
                <a:cs typeface="ＭＳ ゴシック"/>
              </a:rPr>
              <a:t>40</a:t>
            </a:r>
            <a:endParaRPr kumimoji="1" lang="ja-JP" altLang="en-US" sz="800">
              <a:solidFill>
                <a:schemeClr val="tx1"/>
              </a:solidFill>
              <a:latin typeface="ＭＳ ゴシック"/>
              <a:ea typeface="ＭＳ ゴシック"/>
              <a:cs typeface="ＭＳ ゴシック"/>
            </a:endParaRPr>
          </a:p>
        </xdr:txBody>
      </xdr:sp>
      <xdr:sp macro="" textlink="">
        <xdr:nvSpPr>
          <xdr:cNvPr id="19" name="テキスト ボックス 18"/>
          <xdr:cNvSpPr txBox="1"/>
        </xdr:nvSpPr>
        <xdr:spPr>
          <a:xfrm>
            <a:off x="8590039" y="6056473"/>
            <a:ext cx="294470" cy="212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chemeClr val="tx1"/>
                </a:solidFill>
                <a:latin typeface="ＭＳ ゴシック"/>
                <a:ea typeface="ＭＳ ゴシック"/>
                <a:cs typeface="ＭＳ ゴシック"/>
              </a:rPr>
              <a:t>55</a:t>
            </a:r>
            <a:endParaRPr kumimoji="1" lang="ja-JP" altLang="en-US" sz="800">
              <a:solidFill>
                <a:schemeClr val="tx1"/>
              </a:solidFill>
              <a:latin typeface="ＭＳ ゴシック"/>
              <a:ea typeface="ＭＳ ゴシック"/>
              <a:cs typeface="ＭＳ ゴシック"/>
            </a:endParaRPr>
          </a:p>
        </xdr:txBody>
      </xdr:sp>
      <xdr:sp macro="" textlink="">
        <xdr:nvSpPr>
          <xdr:cNvPr id="20" name="テキスト ボックス 19"/>
          <xdr:cNvSpPr txBox="1"/>
        </xdr:nvSpPr>
        <xdr:spPr>
          <a:xfrm>
            <a:off x="1110703" y="6020633"/>
            <a:ext cx="294470" cy="212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chemeClr val="tx1"/>
                </a:solidFill>
                <a:latin typeface="ＭＳ ゴシック"/>
                <a:ea typeface="ＭＳ ゴシック"/>
                <a:cs typeface="ＭＳ ゴシック"/>
              </a:rPr>
              <a:t>50</a:t>
            </a:r>
            <a:endParaRPr kumimoji="1" lang="ja-JP" altLang="en-US" sz="800">
              <a:solidFill>
                <a:schemeClr val="tx1"/>
              </a:solidFill>
              <a:latin typeface="ＭＳ ゴシック"/>
              <a:ea typeface="ＭＳ ゴシック"/>
              <a:cs typeface="ＭＳ ゴシック"/>
            </a:endParaRPr>
          </a:p>
        </xdr:txBody>
      </xdr:sp>
    </xdr:grpSp>
    <xdr:clientData/>
  </xdr:twoCellAnchor>
  <xdr:twoCellAnchor>
    <xdr:from>
      <xdr:col>30</xdr:col>
      <xdr:colOff>95250</xdr:colOff>
      <xdr:row>20</xdr:row>
      <xdr:rowOff>228600</xdr:rowOff>
    </xdr:from>
    <xdr:to>
      <xdr:col>30</xdr:col>
      <xdr:colOff>1285875</xdr:colOff>
      <xdr:row>22</xdr:row>
      <xdr:rowOff>19050</xdr:rowOff>
    </xdr:to>
    <xdr:grpSp>
      <xdr:nvGrpSpPr>
        <xdr:cNvPr id="15052" name="図形グループ 5"/>
        <xdr:cNvGrpSpPr>
          <a:grpSpLocks/>
        </xdr:cNvGrpSpPr>
      </xdr:nvGrpSpPr>
      <xdr:grpSpPr bwMode="auto">
        <a:xfrm>
          <a:off x="8324850" y="4000500"/>
          <a:ext cx="1190625" cy="285750"/>
          <a:chOff x="1701800" y="1222266"/>
          <a:chExt cx="1270002" cy="289034"/>
        </a:xfrm>
      </xdr:grpSpPr>
      <xdr:sp macro="" textlink="">
        <xdr:nvSpPr>
          <xdr:cNvPr id="27" name="テキスト ボックス 26"/>
          <xdr:cNvSpPr txBox="1"/>
        </xdr:nvSpPr>
        <xdr:spPr>
          <a:xfrm>
            <a:off x="1701800" y="1231900"/>
            <a:ext cx="28448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分</a:t>
            </a:r>
          </a:p>
        </xdr:txBody>
      </xdr:sp>
      <xdr:sp macro="" textlink="">
        <xdr:nvSpPr>
          <xdr:cNvPr id="28" name="テキスト ボックス 27"/>
          <xdr:cNvSpPr txBox="1"/>
        </xdr:nvSpPr>
        <xdr:spPr>
          <a:xfrm>
            <a:off x="2687322" y="1222266"/>
            <a:ext cx="28448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秒</a:t>
            </a:r>
          </a:p>
        </xdr:txBody>
      </xdr:sp>
    </xdr:grpSp>
    <xdr:clientData/>
  </xdr:twoCellAnchor>
  <xdr:twoCellAnchor>
    <xdr:from>
      <xdr:col>30</xdr:col>
      <xdr:colOff>104775</xdr:colOff>
      <xdr:row>21</xdr:row>
      <xdr:rowOff>238125</xdr:rowOff>
    </xdr:from>
    <xdr:to>
      <xdr:col>30</xdr:col>
      <xdr:colOff>1285875</xdr:colOff>
      <xdr:row>23</xdr:row>
      <xdr:rowOff>28575</xdr:rowOff>
    </xdr:to>
    <xdr:grpSp>
      <xdr:nvGrpSpPr>
        <xdr:cNvPr id="15053" name="図形グループ 5"/>
        <xdr:cNvGrpSpPr>
          <a:grpSpLocks/>
        </xdr:cNvGrpSpPr>
      </xdr:nvGrpSpPr>
      <xdr:grpSpPr bwMode="auto">
        <a:xfrm>
          <a:off x="8334375" y="4257675"/>
          <a:ext cx="1181100" cy="285750"/>
          <a:chOff x="1701800" y="1222266"/>
          <a:chExt cx="1270002" cy="289034"/>
        </a:xfrm>
      </xdr:grpSpPr>
      <xdr:sp macro="" textlink="">
        <xdr:nvSpPr>
          <xdr:cNvPr id="33" name="テキスト ボックス 32"/>
          <xdr:cNvSpPr txBox="1"/>
        </xdr:nvSpPr>
        <xdr:spPr>
          <a:xfrm>
            <a:off x="1701800" y="1231900"/>
            <a:ext cx="2867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分</a:t>
            </a:r>
          </a:p>
        </xdr:txBody>
      </xdr:sp>
      <xdr:sp macro="" textlink="">
        <xdr:nvSpPr>
          <xdr:cNvPr id="34" name="テキスト ボックス 33"/>
          <xdr:cNvSpPr txBox="1"/>
        </xdr:nvSpPr>
        <xdr:spPr>
          <a:xfrm>
            <a:off x="2685027" y="1222266"/>
            <a:ext cx="2867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秒</a:t>
            </a:r>
          </a:p>
        </xdr:txBody>
      </xdr:sp>
    </xdr:grpSp>
    <xdr:clientData/>
  </xdr:twoCellAnchor>
  <xdr:twoCellAnchor>
    <xdr:from>
      <xdr:col>30</xdr:col>
      <xdr:colOff>104775</xdr:colOff>
      <xdr:row>23</xdr:row>
      <xdr:rowOff>0</xdr:rowOff>
    </xdr:from>
    <xdr:to>
      <xdr:col>30</xdr:col>
      <xdr:colOff>1295400</xdr:colOff>
      <xdr:row>24</xdr:row>
      <xdr:rowOff>38100</xdr:rowOff>
    </xdr:to>
    <xdr:grpSp>
      <xdr:nvGrpSpPr>
        <xdr:cNvPr id="15054" name="図形グループ 5"/>
        <xdr:cNvGrpSpPr>
          <a:grpSpLocks/>
        </xdr:cNvGrpSpPr>
      </xdr:nvGrpSpPr>
      <xdr:grpSpPr bwMode="auto">
        <a:xfrm>
          <a:off x="8334375" y="4514850"/>
          <a:ext cx="1190625" cy="285750"/>
          <a:chOff x="1701800" y="1222266"/>
          <a:chExt cx="1270002" cy="289034"/>
        </a:xfrm>
      </xdr:grpSpPr>
      <xdr:sp macro="" textlink="">
        <xdr:nvSpPr>
          <xdr:cNvPr id="36" name="テキスト ボックス 35"/>
          <xdr:cNvSpPr txBox="1"/>
        </xdr:nvSpPr>
        <xdr:spPr>
          <a:xfrm>
            <a:off x="1701800" y="1231900"/>
            <a:ext cx="28448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分</a:t>
            </a:r>
          </a:p>
        </xdr:txBody>
      </xdr:sp>
      <xdr:sp macro="" textlink="">
        <xdr:nvSpPr>
          <xdr:cNvPr id="37" name="テキスト ボックス 36"/>
          <xdr:cNvSpPr txBox="1"/>
        </xdr:nvSpPr>
        <xdr:spPr>
          <a:xfrm>
            <a:off x="2687322" y="1222266"/>
            <a:ext cx="28448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秒</a:t>
            </a:r>
          </a:p>
        </xdr:txBody>
      </xdr:sp>
    </xdr:grpSp>
    <xdr:clientData/>
  </xdr:twoCellAnchor>
  <xdr:twoCellAnchor>
    <xdr:from>
      <xdr:col>30</xdr:col>
      <xdr:colOff>95250</xdr:colOff>
      <xdr:row>20</xdr:row>
      <xdr:rowOff>0</xdr:rowOff>
    </xdr:from>
    <xdr:to>
      <xdr:col>30</xdr:col>
      <xdr:colOff>1285875</xdr:colOff>
      <xdr:row>21</xdr:row>
      <xdr:rowOff>38100</xdr:rowOff>
    </xdr:to>
    <xdr:grpSp>
      <xdr:nvGrpSpPr>
        <xdr:cNvPr id="15055" name="図形グループ 5"/>
        <xdr:cNvGrpSpPr>
          <a:grpSpLocks/>
        </xdr:cNvGrpSpPr>
      </xdr:nvGrpSpPr>
      <xdr:grpSpPr bwMode="auto">
        <a:xfrm>
          <a:off x="8324850" y="3771900"/>
          <a:ext cx="1190625" cy="285750"/>
          <a:chOff x="1701800" y="1222266"/>
          <a:chExt cx="1270002" cy="289034"/>
        </a:xfrm>
      </xdr:grpSpPr>
      <xdr:sp macro="" textlink="">
        <xdr:nvSpPr>
          <xdr:cNvPr id="39" name="テキスト ボックス 38"/>
          <xdr:cNvSpPr txBox="1"/>
        </xdr:nvSpPr>
        <xdr:spPr>
          <a:xfrm>
            <a:off x="1701800" y="1231900"/>
            <a:ext cx="28448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分</a:t>
            </a:r>
          </a:p>
        </xdr:txBody>
      </xdr:sp>
      <xdr:sp macro="" textlink="">
        <xdr:nvSpPr>
          <xdr:cNvPr id="40" name="テキスト ボックス 39"/>
          <xdr:cNvSpPr txBox="1"/>
        </xdr:nvSpPr>
        <xdr:spPr>
          <a:xfrm>
            <a:off x="2687322" y="1222266"/>
            <a:ext cx="28448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秒</a:t>
            </a: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0</xdr:colOff>
      <xdr:row>14</xdr:row>
      <xdr:rowOff>19050</xdr:rowOff>
    </xdr:from>
    <xdr:ext cx="722121" cy="292452"/>
    <xdr:sp macro="" textlink="">
      <xdr:nvSpPr>
        <xdr:cNvPr id="5" name="テキスト ボックス 4"/>
        <xdr:cNvSpPr txBox="1"/>
      </xdr:nvSpPr>
      <xdr:spPr>
        <a:xfrm>
          <a:off x="742950" y="5562600"/>
          <a:ext cx="72212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明朝"/>
              <a:ea typeface="ＭＳ Ｐ明朝"/>
              <a:cs typeface="ＭＳ Ｐ明朝"/>
            </a:rPr>
            <a:t>ふりがな</a:t>
          </a:r>
        </a:p>
      </xdr:txBody>
    </xdr:sp>
    <xdr:clientData/>
  </xdr:oneCellAnchor>
  <xdr:oneCellAnchor>
    <xdr:from>
      <xdr:col>2</xdr:col>
      <xdr:colOff>19569</xdr:colOff>
      <xdr:row>8</xdr:row>
      <xdr:rowOff>12960</xdr:rowOff>
    </xdr:from>
    <xdr:ext cx="722121" cy="292452"/>
    <xdr:sp macro="" textlink="">
      <xdr:nvSpPr>
        <xdr:cNvPr id="7" name="テキスト ボックス 6"/>
        <xdr:cNvSpPr txBox="1"/>
      </xdr:nvSpPr>
      <xdr:spPr>
        <a:xfrm>
          <a:off x="762519" y="3489585"/>
          <a:ext cx="72212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明朝"/>
              <a:ea typeface="ＭＳ Ｐ明朝"/>
              <a:cs typeface="ＭＳ Ｐ明朝"/>
            </a:rPr>
            <a:t>ふりがな</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10</xdr:col>
      <xdr:colOff>245238</xdr:colOff>
      <xdr:row>5</xdr:row>
      <xdr:rowOff>242536</xdr:rowOff>
    </xdr:from>
    <xdr:ext cx="841043" cy="225703"/>
    <xdr:sp macro="" textlink="">
      <xdr:nvSpPr>
        <xdr:cNvPr id="3" name="テキスト ボックス 2"/>
        <xdr:cNvSpPr txBox="1"/>
      </xdr:nvSpPr>
      <xdr:spPr>
        <a:xfrm>
          <a:off x="226188" y="2518767"/>
          <a:ext cx="83768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明朝"/>
              <a:ea typeface="ＭＳ Ｐ明朝"/>
              <a:cs typeface="ＭＳ Ｐ明朝"/>
            </a:rPr>
            <a:t>ふりがな</a:t>
          </a:r>
          <a:endParaRPr kumimoji="1" lang="ja-JP" altLang="en-US" sz="1050">
            <a:latin typeface="ＭＳ Ｐ明朝"/>
            <a:ea typeface="ＭＳ Ｐ明朝"/>
            <a:cs typeface="ＭＳ Ｐ明朝"/>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245238</xdr:colOff>
      <xdr:row>4</xdr:row>
      <xdr:rowOff>242536</xdr:rowOff>
    </xdr:from>
    <xdr:ext cx="841043" cy="225703"/>
    <xdr:sp macro="" textlink="">
      <xdr:nvSpPr>
        <xdr:cNvPr id="2" name="テキスト ボックス 1"/>
        <xdr:cNvSpPr txBox="1"/>
      </xdr:nvSpPr>
      <xdr:spPr>
        <a:xfrm>
          <a:off x="2797938" y="1937986"/>
          <a:ext cx="83768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明朝"/>
              <a:ea typeface="ＭＳ Ｐ明朝"/>
              <a:cs typeface="ＭＳ Ｐ明朝"/>
            </a:rPr>
            <a:t>ふりがな</a:t>
          </a:r>
          <a:endParaRPr kumimoji="1" lang="ja-JP" altLang="en-US" sz="1050">
            <a:latin typeface="ＭＳ Ｐ明朝"/>
            <a:ea typeface="ＭＳ Ｐ明朝"/>
            <a:cs typeface="ＭＳ Ｐ明朝"/>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8</xdr:col>
      <xdr:colOff>723900</xdr:colOff>
      <xdr:row>3</xdr:row>
      <xdr:rowOff>241300</xdr:rowOff>
    </xdr:from>
    <xdr:ext cx="226923" cy="325730"/>
    <xdr:sp macro="" textlink="">
      <xdr:nvSpPr>
        <xdr:cNvPr id="6" name="テキスト ボックス 5"/>
        <xdr:cNvSpPr txBox="1"/>
      </xdr:nvSpPr>
      <xdr:spPr>
        <a:xfrm>
          <a:off x="4692650" y="1219200"/>
          <a:ext cx="2540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番</a:t>
          </a:r>
        </a:p>
      </xdr:txBody>
    </xdr:sp>
    <xdr:clientData/>
  </xdr:oneCellAnchor>
  <xdr:oneCellAnchor>
    <xdr:from>
      <xdr:col>6</xdr:col>
      <xdr:colOff>952500</xdr:colOff>
      <xdr:row>19</xdr:row>
      <xdr:rowOff>114300</xdr:rowOff>
    </xdr:from>
    <xdr:ext cx="389850" cy="359073"/>
    <xdr:sp macro="" textlink="">
      <xdr:nvSpPr>
        <xdr:cNvPr id="2" name="テキスト ボックス 1"/>
        <xdr:cNvSpPr txBox="1"/>
      </xdr:nvSpPr>
      <xdr:spPr>
        <a:xfrm>
          <a:off x="3686175" y="7915275"/>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latin typeface="ＭＳ 明朝"/>
              <a:ea typeface="ＭＳ 明朝"/>
              <a:cs typeface="ＭＳ 明朝"/>
            </a:rPr>
            <a:t>㊞</a:t>
          </a:r>
          <a:endParaRPr kumimoji="1" lang="ja-JP" altLang="en-US" sz="1600">
            <a:latin typeface="ＭＳ 明朝"/>
            <a:ea typeface="ＭＳ 明朝"/>
            <a:cs typeface="ＭＳ 明朝"/>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9</xdr:col>
      <xdr:colOff>102660</xdr:colOff>
      <xdr:row>12</xdr:row>
      <xdr:rowOff>16933</xdr:rowOff>
    </xdr:from>
    <xdr:to>
      <xdr:col>9</xdr:col>
      <xdr:colOff>356027</xdr:colOff>
      <xdr:row>14</xdr:row>
      <xdr:rowOff>0</xdr:rowOff>
    </xdr:to>
    <xdr:sp macro="" textlink="">
      <xdr:nvSpPr>
        <xdr:cNvPr id="3" name="円/楕円 2"/>
        <xdr:cNvSpPr/>
      </xdr:nvSpPr>
      <xdr:spPr>
        <a:xfrm>
          <a:off x="4707468" y="2887133"/>
          <a:ext cx="254000" cy="440267"/>
        </a:xfrm>
        <a:prstGeom prst="ellipse">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184150</xdr:colOff>
      <xdr:row>13</xdr:row>
      <xdr:rowOff>12700</xdr:rowOff>
    </xdr:from>
    <xdr:ext cx="300082" cy="242374"/>
    <xdr:sp macro="" textlink="">
      <xdr:nvSpPr>
        <xdr:cNvPr id="4" name="テキスト ボックス 3"/>
        <xdr:cNvSpPr txBox="1"/>
      </xdr:nvSpPr>
      <xdr:spPr>
        <a:xfrm>
          <a:off x="8375650" y="27654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分</a:t>
          </a:r>
        </a:p>
      </xdr:txBody>
    </xdr:sp>
    <xdr:clientData/>
  </xdr:oneCellAnchor>
  <xdr:oneCellAnchor>
    <xdr:from>
      <xdr:col>20</xdr:col>
      <xdr:colOff>184150</xdr:colOff>
      <xdr:row>15</xdr:row>
      <xdr:rowOff>25400</xdr:rowOff>
    </xdr:from>
    <xdr:ext cx="300082" cy="242374"/>
    <xdr:sp macro="" textlink="">
      <xdr:nvSpPr>
        <xdr:cNvPr id="5" name="テキスト ボックス 4"/>
        <xdr:cNvSpPr txBox="1"/>
      </xdr:nvSpPr>
      <xdr:spPr>
        <a:xfrm>
          <a:off x="8375650" y="32353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分</a:t>
          </a:r>
        </a:p>
      </xdr:txBody>
    </xdr:sp>
    <xdr:clientData/>
  </xdr:oneCellAnchor>
  <xdr:oneCellAnchor>
    <xdr:from>
      <xdr:col>20</xdr:col>
      <xdr:colOff>184150</xdr:colOff>
      <xdr:row>17</xdr:row>
      <xdr:rowOff>25400</xdr:rowOff>
    </xdr:from>
    <xdr:ext cx="300082" cy="242374"/>
    <xdr:sp macro="" textlink="">
      <xdr:nvSpPr>
        <xdr:cNvPr id="6" name="テキスト ボックス 5"/>
        <xdr:cNvSpPr txBox="1"/>
      </xdr:nvSpPr>
      <xdr:spPr>
        <a:xfrm>
          <a:off x="8375650" y="36925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分</a:t>
          </a:r>
        </a:p>
      </xdr:txBody>
    </xdr:sp>
    <xdr:clientData/>
  </xdr:oneCellAnchor>
  <xdr:oneCellAnchor>
    <xdr:from>
      <xdr:col>20</xdr:col>
      <xdr:colOff>184150</xdr:colOff>
      <xdr:row>19</xdr:row>
      <xdr:rowOff>25400</xdr:rowOff>
    </xdr:from>
    <xdr:ext cx="300082" cy="242374"/>
    <xdr:sp macro="" textlink="">
      <xdr:nvSpPr>
        <xdr:cNvPr id="7" name="テキスト ボックス 6"/>
        <xdr:cNvSpPr txBox="1"/>
      </xdr:nvSpPr>
      <xdr:spPr>
        <a:xfrm>
          <a:off x="8375650" y="41497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分</a:t>
          </a:r>
        </a:p>
      </xdr:txBody>
    </xdr:sp>
    <xdr:clientData/>
  </xdr:oneCellAnchor>
  <xdr:oneCellAnchor>
    <xdr:from>
      <xdr:col>20</xdr:col>
      <xdr:colOff>184150</xdr:colOff>
      <xdr:row>21</xdr:row>
      <xdr:rowOff>25400</xdr:rowOff>
    </xdr:from>
    <xdr:ext cx="300082" cy="242374"/>
    <xdr:sp macro="" textlink="">
      <xdr:nvSpPr>
        <xdr:cNvPr id="8" name="テキスト ボックス 7"/>
        <xdr:cNvSpPr txBox="1"/>
      </xdr:nvSpPr>
      <xdr:spPr>
        <a:xfrm>
          <a:off x="8375650" y="46069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分</a:t>
          </a:r>
        </a:p>
      </xdr:txBody>
    </xdr:sp>
    <xdr:clientData/>
  </xdr:oneCellAnchor>
  <xdr:oneCellAnchor>
    <xdr:from>
      <xdr:col>20</xdr:col>
      <xdr:colOff>184150</xdr:colOff>
      <xdr:row>23</xdr:row>
      <xdr:rowOff>25400</xdr:rowOff>
    </xdr:from>
    <xdr:ext cx="300082" cy="242374"/>
    <xdr:sp macro="" textlink="">
      <xdr:nvSpPr>
        <xdr:cNvPr id="9" name="テキスト ボックス 8"/>
        <xdr:cNvSpPr txBox="1"/>
      </xdr:nvSpPr>
      <xdr:spPr>
        <a:xfrm>
          <a:off x="8375650" y="50641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分</a:t>
          </a:r>
        </a:p>
      </xdr:txBody>
    </xdr:sp>
    <xdr:clientData/>
  </xdr:oneCellAnchor>
  <xdr:oneCellAnchor>
    <xdr:from>
      <xdr:col>20</xdr:col>
      <xdr:colOff>184150</xdr:colOff>
      <xdr:row>25</xdr:row>
      <xdr:rowOff>25400</xdr:rowOff>
    </xdr:from>
    <xdr:ext cx="300082" cy="242374"/>
    <xdr:sp macro="" textlink="">
      <xdr:nvSpPr>
        <xdr:cNvPr id="10" name="テキスト ボックス 9"/>
        <xdr:cNvSpPr txBox="1"/>
      </xdr:nvSpPr>
      <xdr:spPr>
        <a:xfrm>
          <a:off x="8375650" y="55213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分</a:t>
          </a:r>
        </a:p>
      </xdr:txBody>
    </xdr:sp>
    <xdr:clientData/>
  </xdr:oneCellAnchor>
  <xdr:oneCellAnchor>
    <xdr:from>
      <xdr:col>20</xdr:col>
      <xdr:colOff>184150</xdr:colOff>
      <xdr:row>27</xdr:row>
      <xdr:rowOff>25400</xdr:rowOff>
    </xdr:from>
    <xdr:ext cx="300082" cy="242374"/>
    <xdr:sp macro="" textlink="">
      <xdr:nvSpPr>
        <xdr:cNvPr id="11" name="テキスト ボックス 10"/>
        <xdr:cNvSpPr txBox="1"/>
      </xdr:nvSpPr>
      <xdr:spPr>
        <a:xfrm>
          <a:off x="8375650" y="59785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分</a:t>
          </a:r>
        </a:p>
      </xdr:txBody>
    </xdr:sp>
    <xdr:clientData/>
  </xdr:oneCellAnchor>
  <xdr:oneCellAnchor>
    <xdr:from>
      <xdr:col>20</xdr:col>
      <xdr:colOff>184150</xdr:colOff>
      <xdr:row>29</xdr:row>
      <xdr:rowOff>25400</xdr:rowOff>
    </xdr:from>
    <xdr:ext cx="300082" cy="242374"/>
    <xdr:sp macro="" textlink="">
      <xdr:nvSpPr>
        <xdr:cNvPr id="12" name="テキスト ボックス 11"/>
        <xdr:cNvSpPr txBox="1"/>
      </xdr:nvSpPr>
      <xdr:spPr>
        <a:xfrm>
          <a:off x="8375650" y="64357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分</a:t>
          </a:r>
        </a:p>
      </xdr:txBody>
    </xdr:sp>
    <xdr:clientData/>
  </xdr:oneCellAnchor>
  <xdr:oneCellAnchor>
    <xdr:from>
      <xdr:col>20</xdr:col>
      <xdr:colOff>184150</xdr:colOff>
      <xdr:row>31</xdr:row>
      <xdr:rowOff>12700</xdr:rowOff>
    </xdr:from>
    <xdr:ext cx="300082" cy="242374"/>
    <xdr:sp macro="" textlink="">
      <xdr:nvSpPr>
        <xdr:cNvPr id="13" name="テキスト ボックス 12"/>
        <xdr:cNvSpPr txBox="1"/>
      </xdr:nvSpPr>
      <xdr:spPr>
        <a:xfrm>
          <a:off x="8375650" y="68802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分</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1679575</xdr:colOff>
      <xdr:row>19</xdr:row>
      <xdr:rowOff>1</xdr:rowOff>
    </xdr:from>
    <xdr:ext cx="552269" cy="469899"/>
    <xdr:sp macro="" textlink="">
      <xdr:nvSpPr>
        <xdr:cNvPr id="6" name="テキスト ボックス 5"/>
        <xdr:cNvSpPr txBox="1"/>
      </xdr:nvSpPr>
      <xdr:spPr>
        <a:xfrm>
          <a:off x="2768600" y="7708901"/>
          <a:ext cx="364202" cy="469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ＭＳ 明朝"/>
              <a:ea typeface="ＭＳ 明朝"/>
              <a:cs typeface="ＭＳ 明朝"/>
            </a:rPr>
            <a:t>台</a:t>
          </a:r>
          <a:endParaRPr kumimoji="1" lang="en-US" altLang="ja-JP" sz="1400">
            <a:latin typeface="ＭＳ 明朝"/>
            <a:ea typeface="ＭＳ 明朝"/>
            <a:cs typeface="ＭＳ 明朝"/>
          </a:endParaRPr>
        </a:p>
      </xdr:txBody>
    </xdr:sp>
    <xdr:clientData/>
  </xdr:oneCellAnchor>
  <xdr:oneCellAnchor>
    <xdr:from>
      <xdr:col>2</xdr:col>
      <xdr:colOff>1679575</xdr:colOff>
      <xdr:row>20</xdr:row>
      <xdr:rowOff>1</xdr:rowOff>
    </xdr:from>
    <xdr:ext cx="552269" cy="469899"/>
    <xdr:sp macro="" textlink="">
      <xdr:nvSpPr>
        <xdr:cNvPr id="8" name="テキスト ボックス 7"/>
        <xdr:cNvSpPr txBox="1"/>
      </xdr:nvSpPr>
      <xdr:spPr>
        <a:xfrm>
          <a:off x="2768600" y="8026401"/>
          <a:ext cx="364202" cy="469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ＭＳ 明朝"/>
              <a:ea typeface="ＭＳ 明朝"/>
              <a:cs typeface="ＭＳ 明朝"/>
            </a:rPr>
            <a:t>台</a:t>
          </a:r>
          <a:endParaRPr kumimoji="1" lang="en-US" altLang="ja-JP" sz="1400">
            <a:latin typeface="ＭＳ 明朝"/>
            <a:ea typeface="ＭＳ 明朝"/>
            <a:cs typeface="ＭＳ 明朝"/>
          </a:endParaRPr>
        </a:p>
      </xdr:txBody>
    </xdr:sp>
    <xdr:clientData/>
  </xdr:oneCellAnchor>
  <xdr:oneCellAnchor>
    <xdr:from>
      <xdr:col>2</xdr:col>
      <xdr:colOff>1679575</xdr:colOff>
      <xdr:row>21</xdr:row>
      <xdr:rowOff>1</xdr:rowOff>
    </xdr:from>
    <xdr:ext cx="552269" cy="469899"/>
    <xdr:sp macro="" textlink="">
      <xdr:nvSpPr>
        <xdr:cNvPr id="9" name="テキスト ボックス 8"/>
        <xdr:cNvSpPr txBox="1"/>
      </xdr:nvSpPr>
      <xdr:spPr>
        <a:xfrm>
          <a:off x="2768600" y="8343901"/>
          <a:ext cx="364202" cy="469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ＭＳ 明朝"/>
              <a:ea typeface="ＭＳ 明朝"/>
              <a:cs typeface="ＭＳ 明朝"/>
            </a:rPr>
            <a:t>台</a:t>
          </a:r>
          <a:endParaRPr kumimoji="1" lang="en-US" altLang="ja-JP" sz="1400">
            <a:latin typeface="ＭＳ 明朝"/>
            <a:ea typeface="ＭＳ 明朝"/>
            <a:cs typeface="ＭＳ 明朝"/>
          </a:endParaRPr>
        </a:p>
      </xdr:txBody>
    </xdr:sp>
    <xdr:clientData/>
  </xdr:oneCellAnchor>
  <xdr:oneCellAnchor>
    <xdr:from>
      <xdr:col>2</xdr:col>
      <xdr:colOff>1679575</xdr:colOff>
      <xdr:row>22</xdr:row>
      <xdr:rowOff>1</xdr:rowOff>
    </xdr:from>
    <xdr:ext cx="552269" cy="469899"/>
    <xdr:sp macro="" textlink="">
      <xdr:nvSpPr>
        <xdr:cNvPr id="10" name="テキスト ボックス 9"/>
        <xdr:cNvSpPr txBox="1"/>
      </xdr:nvSpPr>
      <xdr:spPr>
        <a:xfrm>
          <a:off x="2768600" y="8661401"/>
          <a:ext cx="364202" cy="469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ＭＳ 明朝"/>
              <a:ea typeface="ＭＳ 明朝"/>
              <a:cs typeface="ＭＳ 明朝"/>
            </a:rPr>
            <a:t>台</a:t>
          </a:r>
          <a:endParaRPr kumimoji="1" lang="en-US" altLang="ja-JP" sz="1400">
            <a:latin typeface="ＭＳ 明朝"/>
            <a:ea typeface="ＭＳ 明朝"/>
            <a:cs typeface="ＭＳ 明朝"/>
          </a:endParaRPr>
        </a:p>
      </xdr:txBody>
    </xdr:sp>
    <xdr:clientData/>
  </xdr:oneCellAnchor>
  <xdr:oneCellAnchor>
    <xdr:from>
      <xdr:col>6</xdr:col>
      <xdr:colOff>139700</xdr:colOff>
      <xdr:row>19</xdr:row>
      <xdr:rowOff>1</xdr:rowOff>
    </xdr:from>
    <xdr:ext cx="400446" cy="469899"/>
    <xdr:sp macro="" textlink="">
      <xdr:nvSpPr>
        <xdr:cNvPr id="11" name="テキスト ボックス 10"/>
        <xdr:cNvSpPr txBox="1"/>
      </xdr:nvSpPr>
      <xdr:spPr>
        <a:xfrm>
          <a:off x="5461000" y="7708901"/>
          <a:ext cx="364202" cy="469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ＭＳ 明朝"/>
              <a:ea typeface="ＭＳ 明朝"/>
              <a:cs typeface="ＭＳ 明朝"/>
            </a:rPr>
            <a:t>台</a:t>
          </a:r>
          <a:endParaRPr kumimoji="1" lang="en-US" altLang="ja-JP" sz="1400">
            <a:latin typeface="ＭＳ 明朝"/>
            <a:ea typeface="ＭＳ 明朝"/>
            <a:cs typeface="ＭＳ 明朝"/>
          </a:endParaRPr>
        </a:p>
      </xdr:txBody>
    </xdr:sp>
    <xdr:clientData/>
  </xdr:oneCellAnchor>
  <xdr:oneCellAnchor>
    <xdr:from>
      <xdr:col>6</xdr:col>
      <xdr:colOff>139700</xdr:colOff>
      <xdr:row>21</xdr:row>
      <xdr:rowOff>1</xdr:rowOff>
    </xdr:from>
    <xdr:ext cx="400446" cy="469899"/>
    <xdr:sp macro="" textlink="">
      <xdr:nvSpPr>
        <xdr:cNvPr id="12" name="テキスト ボックス 11"/>
        <xdr:cNvSpPr txBox="1"/>
      </xdr:nvSpPr>
      <xdr:spPr>
        <a:xfrm>
          <a:off x="5461000" y="8343901"/>
          <a:ext cx="364202" cy="469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ＭＳ 明朝"/>
              <a:ea typeface="ＭＳ 明朝"/>
              <a:cs typeface="ＭＳ 明朝"/>
            </a:rPr>
            <a:t>台</a:t>
          </a:r>
          <a:endParaRPr kumimoji="1" lang="en-US" altLang="ja-JP" sz="1400">
            <a:latin typeface="ＭＳ 明朝"/>
            <a:ea typeface="ＭＳ 明朝"/>
            <a:cs typeface="ＭＳ 明朝"/>
          </a:endParaRPr>
        </a:p>
      </xdr:txBody>
    </xdr:sp>
    <xdr:clientData/>
  </xdr:oneCellAnchor>
  <xdr:oneCellAnchor>
    <xdr:from>
      <xdr:col>6</xdr:col>
      <xdr:colOff>139700</xdr:colOff>
      <xdr:row>20</xdr:row>
      <xdr:rowOff>1</xdr:rowOff>
    </xdr:from>
    <xdr:ext cx="400446" cy="469899"/>
    <xdr:sp macro="" textlink="">
      <xdr:nvSpPr>
        <xdr:cNvPr id="13" name="テキスト ボックス 12"/>
        <xdr:cNvSpPr txBox="1"/>
      </xdr:nvSpPr>
      <xdr:spPr>
        <a:xfrm>
          <a:off x="5461000" y="8026401"/>
          <a:ext cx="364202" cy="469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ＭＳ 明朝"/>
              <a:ea typeface="ＭＳ 明朝"/>
              <a:cs typeface="ＭＳ 明朝"/>
            </a:rPr>
            <a:t>台</a:t>
          </a:r>
          <a:endParaRPr kumimoji="1" lang="en-US" altLang="ja-JP" sz="1400">
            <a:latin typeface="ＭＳ 明朝"/>
            <a:ea typeface="ＭＳ 明朝"/>
            <a:cs typeface="ＭＳ 明朝"/>
          </a:endParaRPr>
        </a:p>
      </xdr:txBody>
    </xdr:sp>
    <xdr:clientData/>
  </xdr:oneCellAnchor>
  <xdr:oneCellAnchor>
    <xdr:from>
      <xdr:col>6</xdr:col>
      <xdr:colOff>139700</xdr:colOff>
      <xdr:row>22</xdr:row>
      <xdr:rowOff>1</xdr:rowOff>
    </xdr:from>
    <xdr:ext cx="400446" cy="469899"/>
    <xdr:sp macro="" textlink="">
      <xdr:nvSpPr>
        <xdr:cNvPr id="14" name="テキスト ボックス 13"/>
        <xdr:cNvSpPr txBox="1"/>
      </xdr:nvSpPr>
      <xdr:spPr>
        <a:xfrm>
          <a:off x="5461000" y="8661401"/>
          <a:ext cx="364202" cy="469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ＭＳ 明朝"/>
              <a:ea typeface="ＭＳ 明朝"/>
              <a:cs typeface="ＭＳ 明朝"/>
            </a:rPr>
            <a:t>台</a:t>
          </a:r>
          <a:endParaRPr kumimoji="1" lang="en-US" altLang="ja-JP" sz="1400">
            <a:latin typeface="ＭＳ 明朝"/>
            <a:ea typeface="ＭＳ 明朝"/>
            <a:cs typeface="ＭＳ 明朝"/>
          </a:endParaRP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K12"/>
  <sheetViews>
    <sheetView showRuler="0" workbookViewId="0">
      <selection activeCell="D4" sqref="D4"/>
    </sheetView>
  </sheetViews>
  <sheetFormatPr defaultColWidth="12.90625" defaultRowHeight="19"/>
  <cols>
    <col min="1" max="1" width="12.90625" style="11"/>
    <col min="2" max="2" width="12.6328125" style="11" customWidth="1"/>
    <col min="3" max="3" width="15.90625" style="54" customWidth="1"/>
    <col min="4" max="4" width="14.36328125" style="11" customWidth="1"/>
    <col min="5" max="5" width="5.08984375" style="54" customWidth="1"/>
    <col min="6" max="6" width="12.90625" style="11"/>
    <col min="7" max="7" width="8.453125" style="11" customWidth="1"/>
    <col min="8" max="16384" width="12.90625" style="11"/>
  </cols>
  <sheetData>
    <row r="1" spans="2:11">
      <c r="C1" s="61"/>
      <c r="E1" s="61"/>
    </row>
    <row r="2" spans="2:11">
      <c r="B2" s="159" t="s">
        <v>100</v>
      </c>
      <c r="C2" s="87" t="s">
        <v>101</v>
      </c>
      <c r="D2" s="182">
        <v>30</v>
      </c>
      <c r="E2" s="88" t="s">
        <v>102</v>
      </c>
      <c r="G2" s="173" t="s">
        <v>169</v>
      </c>
    </row>
    <row r="3" spans="2:11">
      <c r="G3" s="173" t="s">
        <v>170</v>
      </c>
    </row>
    <row r="4" spans="2:11">
      <c r="B4" s="349" t="s">
        <v>156</v>
      </c>
      <c r="C4" s="350"/>
      <c r="D4" s="183">
        <v>43320</v>
      </c>
      <c r="E4" s="88" t="str">
        <f>TEXT(D4,"(aaa)")</f>
        <v>(水)</v>
      </c>
    </row>
    <row r="5" spans="2:11">
      <c r="C5" s="71"/>
      <c r="E5" s="71"/>
    </row>
    <row r="6" spans="2:11">
      <c r="B6" s="348" t="s">
        <v>74</v>
      </c>
      <c r="C6" s="348"/>
      <c r="D6" s="348"/>
      <c r="E6" s="348"/>
      <c r="G6" s="345"/>
      <c r="H6" s="345"/>
      <c r="I6" s="345"/>
      <c r="J6" s="345"/>
      <c r="K6" s="345"/>
    </row>
    <row r="7" spans="2:11">
      <c r="B7" s="347" t="s">
        <v>205</v>
      </c>
      <c r="C7" s="347"/>
      <c r="D7" s="339">
        <v>43327</v>
      </c>
      <c r="E7" s="341" t="str">
        <f>TEXT(D7,"(aaa)")</f>
        <v>(水)</v>
      </c>
      <c r="G7" s="159"/>
      <c r="H7" s="346"/>
      <c r="I7" s="346"/>
      <c r="J7" s="346"/>
      <c r="K7" s="346"/>
    </row>
    <row r="8" spans="2:11">
      <c r="B8" s="347" t="s">
        <v>206</v>
      </c>
      <c r="C8" s="347"/>
      <c r="D8" s="343"/>
      <c r="E8" s="344"/>
      <c r="G8" s="159"/>
      <c r="H8" s="346"/>
      <c r="I8" s="346"/>
      <c r="J8" s="346"/>
      <c r="K8" s="346"/>
    </row>
    <row r="9" spans="2:11">
      <c r="B9" s="347" t="s">
        <v>207</v>
      </c>
      <c r="C9" s="347"/>
      <c r="D9" s="339">
        <v>43344</v>
      </c>
      <c r="E9" s="341" t="str">
        <f>TEXT(D9,"(aaa)")</f>
        <v>(土)</v>
      </c>
      <c r="I9" s="55"/>
    </row>
    <row r="10" spans="2:11">
      <c r="B10" s="347" t="s">
        <v>208</v>
      </c>
      <c r="C10" s="347"/>
      <c r="D10" s="340"/>
      <c r="E10" s="342"/>
      <c r="I10" s="55"/>
    </row>
    <row r="11" spans="2:11">
      <c r="B11" s="351" t="s">
        <v>238</v>
      </c>
      <c r="C11" s="351"/>
      <c r="D11" s="220">
        <v>43346</v>
      </c>
      <c r="E11" s="219" t="str">
        <f>TEXT(D11,"(aaa)")</f>
        <v>(月)</v>
      </c>
      <c r="I11" s="55"/>
    </row>
    <row r="12" spans="2:11">
      <c r="C12" s="11"/>
      <c r="E12" s="218"/>
    </row>
  </sheetData>
  <sheetProtection selectLockedCells="1"/>
  <mergeCells count="14">
    <mergeCell ref="B8:C8"/>
    <mergeCell ref="B6:E6"/>
    <mergeCell ref="B4:C4"/>
    <mergeCell ref="B11:C11"/>
    <mergeCell ref="B10:C10"/>
    <mergeCell ref="B7:C7"/>
    <mergeCell ref="B9:C9"/>
    <mergeCell ref="D9:D10"/>
    <mergeCell ref="E9:E10"/>
    <mergeCell ref="D7:D8"/>
    <mergeCell ref="E7:E8"/>
    <mergeCell ref="G6:K6"/>
    <mergeCell ref="H7:K7"/>
    <mergeCell ref="H8:K8"/>
  </mergeCells>
  <phoneticPr fontId="31"/>
  <conditionalFormatting sqref="H7:K8">
    <cfRule type="containsBlanks" dxfId="64" priority="4">
      <formula>LEN(TRIM(H7))=0</formula>
    </cfRule>
  </conditionalFormatting>
  <conditionalFormatting sqref="D2">
    <cfRule type="containsBlanks" dxfId="63" priority="3">
      <formula>LEN(TRIM(D2))=0</formula>
    </cfRule>
  </conditionalFormatting>
  <conditionalFormatting sqref="D4">
    <cfRule type="containsBlanks" dxfId="62" priority="2">
      <formula>LEN(TRIM(D4))=0</formula>
    </cfRule>
  </conditionalFormatting>
  <pageMargins left="0.7" right="0.7" top="0.75" bottom="0.75" header="0.3" footer="0.3"/>
  <pageSetup paperSize="9"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V335"/>
  <sheetViews>
    <sheetView showGridLines="0" showRowColHeaders="0" showZeros="0" showRuler="0" view="pageBreakPreview" zoomScaleNormal="100" zoomScaleSheetLayoutView="100" workbookViewId="0">
      <selection activeCell="D6" sqref="D6:F7"/>
    </sheetView>
  </sheetViews>
  <sheetFormatPr defaultColWidth="8.6328125" defaultRowHeight="13"/>
  <cols>
    <col min="1" max="1" width="3.26953125" style="18" customWidth="1"/>
    <col min="2" max="17" width="4.08984375" style="18" customWidth="1"/>
    <col min="18" max="21" width="4.7265625" style="18" customWidth="1"/>
    <col min="22" max="23" width="4.08984375" style="18" customWidth="1"/>
    <col min="24" max="16384" width="8.6328125" style="18"/>
  </cols>
  <sheetData>
    <row r="2" spans="2:22" s="268" customFormat="1" ht="22.75" customHeight="1">
      <c r="B2" s="267" t="s">
        <v>218</v>
      </c>
      <c r="E2" s="282"/>
      <c r="F2" s="282"/>
      <c r="G2" s="615" t="str">
        <f ca="1">"第"&amp; (YEAR(TODAY())-1987)&amp;"回　鹿児島県マーチングコンテスト・小学校バンドフェスティバル"</f>
        <v>第31回　鹿児島県マーチングコンテスト・小学校バンドフェスティバル</v>
      </c>
      <c r="H2" s="615"/>
      <c r="I2" s="615"/>
      <c r="J2" s="615"/>
      <c r="K2" s="615"/>
      <c r="L2" s="615"/>
      <c r="M2" s="615"/>
      <c r="N2" s="615"/>
      <c r="O2" s="615"/>
      <c r="P2" s="615"/>
      <c r="Q2" s="615"/>
      <c r="R2" s="615"/>
      <c r="S2" s="615"/>
      <c r="T2" s="615"/>
      <c r="U2" s="615"/>
      <c r="V2" s="615"/>
    </row>
    <row r="3" spans="2:22" s="268" customFormat="1" ht="75.650000000000006" customHeight="1">
      <c r="B3" s="616" t="s">
        <v>219</v>
      </c>
      <c r="C3" s="616"/>
      <c r="D3" s="616"/>
      <c r="E3" s="616"/>
      <c r="F3" s="616"/>
      <c r="G3" s="616"/>
      <c r="H3" s="616"/>
      <c r="I3" s="616"/>
      <c r="J3" s="616"/>
      <c r="K3" s="616"/>
      <c r="L3" s="616"/>
      <c r="M3" s="616"/>
      <c r="N3" s="616"/>
      <c r="O3" s="616"/>
      <c r="P3" s="616"/>
      <c r="Q3" s="616"/>
      <c r="R3" s="616"/>
      <c r="S3" s="616"/>
      <c r="T3" s="616"/>
      <c r="U3" s="616"/>
      <c r="V3" s="616"/>
    </row>
    <row r="4" spans="2:22" ht="16.5" customHeight="1"/>
    <row r="5" spans="2:22" ht="22.75" customHeight="1"/>
    <row r="6" spans="2:22" s="268" customFormat="1" ht="22.75" customHeight="1">
      <c r="C6" s="621" t="s">
        <v>77</v>
      </c>
      <c r="D6" s="619">
        <f>'入力シート(入力)'!E38</f>
        <v>0</v>
      </c>
      <c r="E6" s="619"/>
      <c r="F6" s="619"/>
      <c r="G6" s="633" t="s">
        <v>79</v>
      </c>
      <c r="H6" s="634" t="s">
        <v>80</v>
      </c>
      <c r="I6" s="635">
        <f>'入力シート(入力)'!E42</f>
        <v>0</v>
      </c>
      <c r="J6" s="635"/>
      <c r="K6" s="624" t="s">
        <v>78</v>
      </c>
      <c r="L6" s="636">
        <f>'入力シート(入力)'!E3</f>
        <v>0</v>
      </c>
      <c r="M6" s="637"/>
      <c r="N6" s="637"/>
      <c r="O6" s="637"/>
      <c r="P6" s="637"/>
      <c r="Q6" s="637"/>
      <c r="R6" s="637"/>
      <c r="S6" s="637"/>
      <c r="T6" s="638"/>
    </row>
    <row r="7" spans="2:22" s="268" customFormat="1" ht="42.65" customHeight="1">
      <c r="B7" s="273"/>
      <c r="C7" s="621"/>
      <c r="D7" s="619"/>
      <c r="E7" s="619"/>
      <c r="F7" s="619"/>
      <c r="G7" s="633"/>
      <c r="H7" s="634"/>
      <c r="I7" s="635"/>
      <c r="J7" s="635"/>
      <c r="K7" s="624"/>
      <c r="L7" s="629">
        <f>'入力シート(入力)'!E2</f>
        <v>0</v>
      </c>
      <c r="M7" s="630"/>
      <c r="N7" s="630"/>
      <c r="O7" s="630"/>
      <c r="P7" s="630"/>
      <c r="Q7" s="630"/>
      <c r="R7" s="630"/>
      <c r="S7" s="630"/>
      <c r="T7" s="631"/>
    </row>
    <row r="8" spans="2:22" s="268" customFormat="1" ht="22.75" customHeight="1"/>
    <row r="9" spans="2:22" s="268" customFormat="1" ht="48" customHeight="1" thickBot="1">
      <c r="C9" s="643" t="s">
        <v>224</v>
      </c>
      <c r="D9" s="644"/>
      <c r="E9" s="644"/>
      <c r="F9" s="645"/>
      <c r="H9" s="643" t="s">
        <v>225</v>
      </c>
      <c r="I9" s="644"/>
      <c r="J9" s="644"/>
      <c r="K9" s="645"/>
      <c r="M9" s="643" t="s">
        <v>227</v>
      </c>
      <c r="N9" s="644"/>
      <c r="O9" s="644"/>
      <c r="P9" s="645"/>
      <c r="R9" s="643" t="s">
        <v>226</v>
      </c>
      <c r="S9" s="644"/>
      <c r="T9" s="644"/>
      <c r="U9" s="645"/>
    </row>
    <row r="10" spans="2:22" ht="73.5" customHeight="1" thickTop="1" thickBot="1">
      <c r="C10" s="646" t="s">
        <v>273</v>
      </c>
      <c r="D10" s="647"/>
      <c r="E10" s="647"/>
      <c r="F10" s="648"/>
      <c r="H10" s="649" t="s">
        <v>272</v>
      </c>
      <c r="I10" s="650"/>
      <c r="J10" s="650"/>
      <c r="K10" s="651"/>
      <c r="M10" s="649" t="s">
        <v>274</v>
      </c>
      <c r="N10" s="650"/>
      <c r="O10" s="650"/>
      <c r="P10" s="651"/>
      <c r="R10" s="649" t="s">
        <v>275</v>
      </c>
      <c r="S10" s="650"/>
      <c r="T10" s="650"/>
      <c r="U10" s="651"/>
    </row>
    <row r="11" spans="2:22" ht="22.75" customHeight="1" thickTop="1">
      <c r="C11" s="639">
        <f>'入力シート(入力)'!E47</f>
        <v>0</v>
      </c>
      <c r="D11" s="640"/>
      <c r="E11" s="640"/>
      <c r="F11" s="292"/>
      <c r="G11" s="20"/>
      <c r="H11" s="639">
        <f>'入力シート(入力)'!E48</f>
        <v>0</v>
      </c>
      <c r="I11" s="640"/>
      <c r="J11" s="640"/>
      <c r="K11" s="292"/>
      <c r="L11" s="20"/>
      <c r="M11" s="639">
        <f>'入力シート(入力)'!E49</f>
        <v>0</v>
      </c>
      <c r="N11" s="640"/>
      <c r="O11" s="640"/>
      <c r="P11" s="292"/>
      <c r="Q11" s="20"/>
      <c r="R11" s="639">
        <f>'入力シート(入力)'!E50</f>
        <v>0</v>
      </c>
      <c r="S11" s="640"/>
      <c r="T11" s="640"/>
      <c r="U11" s="292"/>
    </row>
    <row r="12" spans="2:22" ht="22.75" customHeight="1">
      <c r="C12" s="641"/>
      <c r="D12" s="642"/>
      <c r="E12" s="642"/>
      <c r="F12" s="299" t="s">
        <v>220</v>
      </c>
      <c r="G12" s="20"/>
      <c r="H12" s="641"/>
      <c r="I12" s="642"/>
      <c r="J12" s="642"/>
      <c r="K12" s="299" t="s">
        <v>221</v>
      </c>
      <c r="L12" s="20"/>
      <c r="M12" s="641"/>
      <c r="N12" s="642"/>
      <c r="O12" s="642"/>
      <c r="P12" s="299" t="s">
        <v>222</v>
      </c>
      <c r="Q12" s="20"/>
      <c r="R12" s="641"/>
      <c r="S12" s="642"/>
      <c r="T12" s="642"/>
      <c r="U12" s="299" t="s">
        <v>222</v>
      </c>
    </row>
    <row r="13" spans="2:22" ht="22.75" customHeight="1">
      <c r="C13" s="20"/>
      <c r="D13" s="20"/>
      <c r="E13" s="20"/>
      <c r="F13" s="20"/>
      <c r="G13" s="20"/>
      <c r="H13" s="20"/>
      <c r="I13" s="20"/>
      <c r="J13" s="20"/>
      <c r="K13" s="20"/>
      <c r="L13" s="20"/>
      <c r="M13" s="20"/>
      <c r="N13" s="20"/>
      <c r="O13" s="20"/>
      <c r="P13" s="20"/>
      <c r="Q13" s="20"/>
      <c r="R13" s="20"/>
      <c r="S13" s="20"/>
      <c r="T13" s="20"/>
      <c r="U13" s="20"/>
    </row>
    <row r="14" spans="2:22" ht="22.75" customHeight="1">
      <c r="D14" s="20"/>
      <c r="E14" s="20"/>
      <c r="F14" s="20"/>
      <c r="G14" s="20"/>
      <c r="H14" s="20"/>
      <c r="I14" s="20"/>
      <c r="J14" s="20"/>
      <c r="K14" s="20"/>
      <c r="L14" s="20"/>
      <c r="M14" s="20"/>
      <c r="N14" s="20"/>
      <c r="O14" s="20"/>
      <c r="P14" s="20"/>
      <c r="Q14" s="20"/>
      <c r="R14" s="20"/>
      <c r="S14" s="20"/>
      <c r="T14" s="20"/>
      <c r="U14" s="300" t="s">
        <v>223</v>
      </c>
    </row>
    <row r="15" spans="2:22" ht="22.75" customHeight="1">
      <c r="C15" s="20"/>
      <c r="D15" s="20"/>
      <c r="E15" s="20"/>
      <c r="F15" s="20"/>
      <c r="G15" s="20"/>
      <c r="H15" s="20"/>
      <c r="I15" s="20"/>
      <c r="J15" s="20"/>
      <c r="K15" s="20"/>
      <c r="L15" s="20"/>
      <c r="M15" s="20"/>
      <c r="N15" s="20"/>
      <c r="O15" s="20"/>
      <c r="P15" s="20"/>
      <c r="Q15" s="20"/>
      <c r="R15" s="20"/>
      <c r="S15" s="20"/>
      <c r="T15" s="20"/>
      <c r="U15" s="20"/>
    </row>
    <row r="16" spans="2:22" ht="22.75" customHeight="1">
      <c r="C16" s="20"/>
      <c r="D16" s="20"/>
      <c r="E16" s="20"/>
      <c r="F16" s="20"/>
      <c r="G16" s="20"/>
      <c r="H16" s="20"/>
      <c r="I16" s="20"/>
      <c r="J16" s="20"/>
      <c r="K16" s="20"/>
      <c r="L16" s="20"/>
      <c r="M16" s="20"/>
      <c r="N16" s="20"/>
      <c r="O16" s="20"/>
      <c r="P16" s="20"/>
      <c r="Q16" s="20"/>
      <c r="R16" s="20"/>
      <c r="S16" s="20"/>
      <c r="T16" s="20"/>
      <c r="U16" s="20"/>
    </row>
    <row r="17" spans="3:21" ht="22.75" customHeight="1">
      <c r="C17" s="20"/>
      <c r="D17" s="20"/>
      <c r="E17" s="20"/>
      <c r="F17" s="20"/>
      <c r="G17" s="20"/>
      <c r="H17" s="20"/>
      <c r="I17" s="20"/>
      <c r="J17" s="20"/>
      <c r="K17" s="20"/>
      <c r="L17" s="20"/>
      <c r="M17" s="20"/>
      <c r="N17" s="20"/>
      <c r="O17" s="20"/>
      <c r="P17" s="20"/>
      <c r="Q17" s="20"/>
      <c r="R17" s="20"/>
      <c r="S17" s="20"/>
      <c r="T17" s="20"/>
      <c r="U17" s="20"/>
    </row>
    <row r="18" spans="3:21" ht="22.75" customHeight="1">
      <c r="C18" s="20"/>
      <c r="D18" s="20"/>
      <c r="E18" s="20"/>
      <c r="F18" s="20"/>
      <c r="G18" s="20"/>
      <c r="H18" s="20"/>
      <c r="I18" s="20"/>
      <c r="J18" s="20"/>
      <c r="K18" s="20"/>
      <c r="L18" s="20"/>
      <c r="M18" s="20"/>
      <c r="N18" s="20"/>
      <c r="O18" s="20"/>
      <c r="P18" s="20"/>
      <c r="Q18" s="20"/>
      <c r="R18" s="20"/>
      <c r="S18" s="20"/>
      <c r="T18" s="20"/>
      <c r="U18" s="20"/>
    </row>
    <row r="19" spans="3:21" ht="22.75" customHeight="1">
      <c r="C19" s="20"/>
      <c r="D19" s="20"/>
      <c r="E19" s="20"/>
      <c r="F19" s="20"/>
      <c r="G19" s="20"/>
      <c r="H19" s="20"/>
      <c r="I19" s="20"/>
      <c r="J19" s="20"/>
      <c r="K19" s="20"/>
      <c r="L19" s="20"/>
      <c r="M19" s="20"/>
      <c r="N19" s="20"/>
      <c r="O19" s="20"/>
      <c r="P19" s="20"/>
      <c r="Q19" s="20"/>
      <c r="R19" s="20"/>
      <c r="S19" s="20"/>
      <c r="T19" s="20"/>
      <c r="U19" s="20"/>
    </row>
    <row r="20" spans="3:21" ht="22.75" customHeight="1">
      <c r="C20" s="20"/>
      <c r="D20" s="20"/>
      <c r="E20" s="20"/>
      <c r="F20" s="20"/>
      <c r="G20" s="20"/>
      <c r="H20" s="20"/>
      <c r="I20" s="20"/>
      <c r="J20" s="20"/>
      <c r="K20" s="20"/>
      <c r="L20" s="20"/>
      <c r="M20" s="20"/>
      <c r="N20" s="20"/>
      <c r="O20" s="20"/>
      <c r="P20" s="20"/>
      <c r="Q20" s="20"/>
      <c r="R20" s="20"/>
      <c r="S20" s="20"/>
      <c r="T20" s="20"/>
      <c r="U20" s="20"/>
    </row>
    <row r="21" spans="3:21" ht="22.75" customHeight="1">
      <c r="C21" s="20"/>
      <c r="D21" s="20"/>
      <c r="E21" s="20"/>
      <c r="F21" s="20"/>
      <c r="G21" s="20"/>
      <c r="H21" s="20"/>
      <c r="I21" s="20"/>
      <c r="J21" s="20"/>
      <c r="K21" s="20"/>
      <c r="L21" s="20"/>
      <c r="M21" s="20"/>
      <c r="N21" s="20"/>
      <c r="O21" s="20"/>
      <c r="P21" s="20"/>
      <c r="Q21" s="20"/>
      <c r="R21" s="20"/>
      <c r="S21" s="20"/>
      <c r="T21" s="20"/>
      <c r="U21" s="20"/>
    </row>
    <row r="22" spans="3:21" ht="22.75" customHeight="1">
      <c r="C22" s="20"/>
      <c r="D22" s="20"/>
      <c r="E22" s="20"/>
      <c r="F22" s="20"/>
      <c r="G22" s="20"/>
      <c r="H22" s="20"/>
      <c r="I22" s="20"/>
      <c r="J22" s="20"/>
      <c r="K22" s="20"/>
      <c r="L22" s="20"/>
      <c r="M22" s="20"/>
      <c r="N22" s="20"/>
      <c r="O22" s="20"/>
      <c r="P22" s="20"/>
      <c r="Q22" s="20"/>
      <c r="R22" s="20"/>
      <c r="S22" s="20"/>
      <c r="T22" s="20"/>
      <c r="U22" s="20"/>
    </row>
    <row r="23" spans="3:21" ht="22.75" customHeight="1">
      <c r="C23" s="20"/>
      <c r="D23" s="20"/>
      <c r="E23" s="20"/>
      <c r="F23" s="20"/>
      <c r="G23" s="20"/>
      <c r="H23" s="20"/>
      <c r="I23" s="20"/>
      <c r="J23" s="20"/>
      <c r="K23" s="20"/>
      <c r="L23" s="20"/>
      <c r="M23" s="20"/>
      <c r="N23" s="20"/>
      <c r="O23" s="20"/>
      <c r="P23" s="20"/>
      <c r="Q23" s="20"/>
      <c r="R23" s="20"/>
      <c r="S23" s="20"/>
      <c r="T23" s="20"/>
      <c r="U23" s="20"/>
    </row>
    <row r="24" spans="3:21" ht="22.75" customHeight="1">
      <c r="C24" s="20"/>
      <c r="D24" s="20"/>
      <c r="E24" s="20"/>
      <c r="F24" s="20"/>
      <c r="G24" s="20"/>
      <c r="H24" s="20"/>
      <c r="I24" s="20"/>
      <c r="J24" s="20"/>
      <c r="K24" s="20"/>
      <c r="L24" s="20"/>
      <c r="M24" s="20"/>
      <c r="N24" s="20"/>
      <c r="O24" s="20"/>
      <c r="P24" s="20"/>
      <c r="Q24" s="20"/>
      <c r="R24" s="20"/>
      <c r="S24" s="20"/>
      <c r="T24" s="20"/>
      <c r="U24" s="20"/>
    </row>
    <row r="25" spans="3:21" ht="22.75" customHeight="1">
      <c r="C25" s="20"/>
      <c r="D25" s="20"/>
      <c r="E25" s="20"/>
      <c r="F25" s="20"/>
      <c r="G25" s="20"/>
      <c r="H25" s="20"/>
      <c r="I25" s="20"/>
      <c r="J25" s="20"/>
      <c r="K25" s="20"/>
      <c r="L25" s="20"/>
      <c r="M25" s="20"/>
      <c r="N25" s="20"/>
      <c r="O25" s="20"/>
      <c r="P25" s="20"/>
      <c r="Q25" s="20"/>
      <c r="R25" s="20"/>
      <c r="S25" s="20"/>
      <c r="T25" s="20"/>
      <c r="U25" s="20"/>
    </row>
    <row r="26" spans="3:21" ht="22.75" customHeight="1">
      <c r="C26" s="20"/>
      <c r="D26" s="20"/>
      <c r="E26" s="20"/>
      <c r="F26" s="20"/>
      <c r="G26" s="20"/>
      <c r="H26" s="20"/>
      <c r="I26" s="20"/>
      <c r="J26" s="20"/>
      <c r="K26" s="20"/>
      <c r="L26" s="20"/>
      <c r="M26" s="20"/>
      <c r="N26" s="20"/>
      <c r="O26" s="20"/>
      <c r="P26" s="20"/>
      <c r="Q26" s="20"/>
      <c r="R26" s="20"/>
      <c r="S26" s="20"/>
      <c r="T26" s="20"/>
      <c r="U26" s="20"/>
    </row>
    <row r="27" spans="3:21" ht="22.75" customHeight="1"/>
    <row r="28" spans="3:21" ht="22.75" customHeight="1">
      <c r="U28" s="301" t="str">
        <f>"※この書類の提出期限は"&amp;TEXT(吹連記入ページ!D9,"m月d日(aaa)")&amp;"です（必着厳守）"</f>
        <v>※この書類の提出期限は9月1日(土)です（必着厳守）</v>
      </c>
    </row>
    <row r="29" spans="3:21" ht="22.75" customHeight="1"/>
    <row r="30" spans="3:21" ht="22.75" customHeight="1"/>
    <row r="31" spans="3:21" ht="22.75" customHeight="1"/>
    <row r="32" spans="3:21" ht="22.75" customHeight="1"/>
    <row r="33" ht="22.75" customHeight="1"/>
    <row r="34" ht="22.75" customHeight="1"/>
    <row r="35" ht="22.75" customHeight="1"/>
    <row r="36" ht="22.75" customHeight="1"/>
    <row r="37" ht="22.75" customHeight="1"/>
    <row r="38" ht="22.75" customHeight="1"/>
    <row r="39" ht="22.75" customHeight="1"/>
    <row r="40" ht="22.75" customHeight="1"/>
    <row r="41" ht="22.75" customHeight="1"/>
    <row r="42" ht="22.75" customHeight="1"/>
    <row r="43" ht="22.75" customHeight="1"/>
    <row r="44" ht="22.75" customHeight="1"/>
    <row r="45" ht="22.75" customHeight="1"/>
    <row r="46" ht="22.75" customHeight="1"/>
    <row r="47" ht="22.75" customHeight="1"/>
    <row r="48" ht="22.75" customHeight="1"/>
    <row r="49" ht="22.75" customHeight="1"/>
    <row r="50" ht="22.75" customHeight="1"/>
    <row r="51" ht="22.75" customHeight="1"/>
    <row r="52" ht="22.75" customHeight="1"/>
    <row r="53" ht="22.75" customHeight="1"/>
    <row r="54" ht="22.75" customHeight="1"/>
    <row r="55" ht="22.75" customHeight="1"/>
    <row r="56" ht="22.75" customHeight="1"/>
    <row r="57" ht="22.75" customHeight="1"/>
    <row r="58" ht="22.75" customHeight="1"/>
    <row r="59" ht="22.75" customHeight="1"/>
    <row r="60" ht="22.75" customHeight="1"/>
    <row r="61" ht="22.75" customHeight="1"/>
    <row r="62" ht="22.75" customHeight="1"/>
    <row r="63" ht="22.75" customHeight="1"/>
    <row r="64" ht="22.75" customHeight="1"/>
    <row r="65" ht="22.75" customHeight="1"/>
    <row r="66" ht="22.75" customHeight="1"/>
    <row r="67" ht="22.75" customHeight="1"/>
    <row r="68" ht="22.75" customHeight="1"/>
    <row r="69" ht="22.75" customHeight="1"/>
    <row r="70" ht="22.75" customHeight="1"/>
    <row r="71" ht="22.75" customHeight="1"/>
    <row r="72" ht="22.75" customHeight="1"/>
    <row r="73" ht="22.75" customHeight="1"/>
    <row r="74" ht="22.75" customHeight="1"/>
    <row r="75" ht="22.75" customHeight="1"/>
    <row r="76" ht="22.75" customHeight="1"/>
    <row r="77" ht="22.75" customHeight="1"/>
    <row r="78" ht="22.75" customHeight="1"/>
    <row r="79" ht="22.75" customHeight="1"/>
    <row r="80" ht="22.75" customHeight="1"/>
    <row r="81" ht="22.75" customHeight="1"/>
    <row r="82" ht="22.75" customHeight="1"/>
    <row r="83" ht="22.75" customHeight="1"/>
    <row r="84" ht="22.75" customHeight="1"/>
    <row r="85" ht="22.75" customHeight="1"/>
    <row r="86" ht="22.75" customHeight="1"/>
    <row r="87" ht="22.75" customHeight="1"/>
    <row r="88" ht="22.75" customHeight="1"/>
    <row r="89" ht="22.75" customHeight="1"/>
    <row r="90" ht="22.75" customHeight="1"/>
    <row r="91" ht="22.75" customHeight="1"/>
    <row r="92" ht="22.75" customHeight="1"/>
    <row r="93" ht="22.75" customHeight="1"/>
    <row r="94" ht="22.75" customHeight="1"/>
    <row r="95" ht="22.75" customHeight="1"/>
    <row r="96" ht="22.75" customHeight="1"/>
    <row r="97" ht="22.75" customHeight="1"/>
    <row r="98" ht="22.75" customHeight="1"/>
    <row r="99" ht="22.75" customHeight="1"/>
    <row r="100" ht="22.75" customHeight="1"/>
    <row r="101" ht="22.75" customHeight="1"/>
    <row r="102" ht="22.75" customHeight="1"/>
    <row r="103" ht="22.75" customHeight="1"/>
    <row r="104" ht="22.75" customHeight="1"/>
    <row r="105" ht="22.75" customHeight="1"/>
    <row r="106" ht="22.75" customHeight="1"/>
    <row r="107" ht="22.75" customHeight="1"/>
    <row r="108" ht="22.75" customHeight="1"/>
    <row r="109" ht="22.75" customHeight="1"/>
    <row r="110" ht="22.75" customHeight="1"/>
    <row r="111" ht="22.75" customHeight="1"/>
    <row r="112" ht="22.75" customHeight="1"/>
    <row r="113" ht="22.75" customHeight="1"/>
    <row r="114" ht="22.75" customHeight="1"/>
    <row r="115" ht="22.75" customHeight="1"/>
    <row r="116" ht="22.75" customHeight="1"/>
    <row r="117" ht="22.75" customHeight="1"/>
    <row r="118" ht="22.75" customHeight="1"/>
    <row r="119" ht="22.75" customHeight="1"/>
    <row r="120" ht="22.75" customHeight="1"/>
    <row r="121" ht="22.75" customHeight="1"/>
    <row r="122" ht="22.75" customHeight="1"/>
    <row r="123" ht="22.75" customHeight="1"/>
    <row r="124" ht="22.75" customHeight="1"/>
    <row r="125" ht="22.75" customHeight="1"/>
    <row r="126" ht="22.75" customHeight="1"/>
    <row r="127" ht="22.75" customHeight="1"/>
    <row r="128" ht="22.75" customHeight="1"/>
    <row r="129" ht="22.75" customHeight="1"/>
    <row r="130" ht="22.75" customHeight="1"/>
    <row r="131" ht="22.75" customHeight="1"/>
    <row r="132" ht="22.75" customHeight="1"/>
    <row r="133" ht="22.75" customHeight="1"/>
    <row r="134" ht="22.75" customHeight="1"/>
    <row r="135" ht="22.75" customHeight="1"/>
    <row r="136" ht="22.75" customHeight="1"/>
    <row r="137" ht="22.75" customHeight="1"/>
    <row r="138" ht="22.75" customHeight="1"/>
    <row r="139" ht="22.75" customHeight="1"/>
    <row r="140" ht="22.75" customHeight="1"/>
    <row r="141" ht="22.75" customHeight="1"/>
    <row r="142" ht="22.75" customHeight="1"/>
    <row r="143" ht="22.75" customHeight="1"/>
    <row r="144" ht="22.75" customHeight="1"/>
    <row r="145" ht="22.75" customHeight="1"/>
    <row r="146" ht="22.75" customHeight="1"/>
    <row r="147" ht="22.75" customHeight="1"/>
    <row r="148" ht="22.75" customHeight="1"/>
    <row r="149" ht="22.75" customHeight="1"/>
    <row r="150" ht="22.75" customHeight="1"/>
    <row r="151" ht="22.75" customHeight="1"/>
    <row r="152" ht="22.75" customHeight="1"/>
    <row r="153" ht="22.75" customHeight="1"/>
    <row r="154" ht="22.75" customHeight="1"/>
    <row r="155" ht="22.75" customHeight="1"/>
    <row r="156" ht="22.75" customHeight="1"/>
    <row r="157" ht="22.75" customHeight="1"/>
    <row r="158" ht="22.75" customHeight="1"/>
    <row r="159" ht="22.75" customHeight="1"/>
    <row r="160" ht="22.75" customHeight="1"/>
    <row r="161" ht="22.75" customHeight="1"/>
    <row r="162" ht="22.75" customHeight="1"/>
    <row r="163" ht="22.75" customHeight="1"/>
    <row r="164" ht="22.75" customHeight="1"/>
    <row r="165" ht="22.75" customHeight="1"/>
    <row r="166" ht="22.75" customHeight="1"/>
    <row r="167" ht="22.75" customHeight="1"/>
    <row r="168" ht="22.75" customHeight="1"/>
    <row r="169" ht="22.75" customHeight="1"/>
    <row r="170" ht="22.75" customHeight="1"/>
    <row r="171" ht="22.75" customHeight="1"/>
    <row r="172" ht="22.75" customHeight="1"/>
    <row r="173" ht="22.75" customHeight="1"/>
    <row r="174" ht="22.75" customHeight="1"/>
    <row r="175" ht="22.75" customHeight="1"/>
    <row r="176" ht="22.75" customHeight="1"/>
    <row r="177" ht="22.75" customHeight="1"/>
    <row r="178" ht="22.75" customHeight="1"/>
    <row r="179" ht="22.75" customHeight="1"/>
    <row r="180" ht="22.75" customHeight="1"/>
    <row r="181" ht="22.75" customHeight="1"/>
    <row r="182" ht="22.75" customHeight="1"/>
    <row r="183" ht="22.75" customHeight="1"/>
    <row r="184" ht="22.75" customHeight="1"/>
    <row r="185" ht="22.75" customHeight="1"/>
    <row r="186" ht="22.75" customHeight="1"/>
    <row r="187" ht="22.75" customHeight="1"/>
    <row r="188" ht="22.75" customHeight="1"/>
    <row r="189" ht="22.75" customHeight="1"/>
    <row r="190" ht="22.75" customHeight="1"/>
    <row r="191" ht="22.75" customHeight="1"/>
    <row r="192" ht="22.75" customHeight="1"/>
    <row r="193" ht="22.75" customHeight="1"/>
    <row r="194" ht="22.75" customHeight="1"/>
    <row r="195" ht="22.75" customHeight="1"/>
    <row r="196" ht="22.75" customHeight="1"/>
    <row r="197" ht="22.75" customHeight="1"/>
    <row r="198" ht="22.75" customHeight="1"/>
    <row r="199" ht="22.75" customHeight="1"/>
    <row r="200" ht="22.75" customHeight="1"/>
    <row r="201" ht="22.75" customHeight="1"/>
    <row r="202" ht="22.75" customHeight="1"/>
    <row r="203" ht="22.75" customHeight="1"/>
    <row r="204" ht="22.75" customHeight="1"/>
    <row r="205" ht="22.75" customHeight="1"/>
    <row r="206" ht="22.75" customHeight="1"/>
    <row r="207" ht="22.75" customHeight="1"/>
    <row r="208" ht="22.75" customHeight="1"/>
    <row r="209" ht="22.75" customHeight="1"/>
    <row r="210" ht="22.75" customHeight="1"/>
    <row r="211" ht="22.75" customHeight="1"/>
    <row r="212" ht="22.75" customHeight="1"/>
    <row r="213" ht="22.75" customHeight="1"/>
    <row r="214" ht="22.75" customHeight="1"/>
    <row r="215" ht="22.75" customHeight="1"/>
    <row r="216" ht="22.75" customHeight="1"/>
    <row r="217" ht="22.75" customHeight="1"/>
    <row r="218" ht="22.75" customHeight="1"/>
    <row r="219" ht="22.75" customHeight="1"/>
    <row r="220" ht="22.75" customHeight="1"/>
    <row r="221" ht="22.75" customHeight="1"/>
    <row r="222" ht="22.75" customHeight="1"/>
    <row r="223" ht="22.75" customHeight="1"/>
    <row r="224" ht="22.75" customHeight="1"/>
    <row r="225" ht="22.75" customHeight="1"/>
    <row r="226" ht="22.75" customHeight="1"/>
    <row r="227" ht="22.75" customHeight="1"/>
    <row r="228" ht="22.75" customHeight="1"/>
    <row r="229" ht="22.75" customHeight="1"/>
    <row r="230" ht="22.75" customHeight="1"/>
    <row r="231" ht="22.75" customHeight="1"/>
    <row r="232" ht="22.75" customHeight="1"/>
    <row r="233" ht="22.75" customHeight="1"/>
    <row r="234" ht="22.75" customHeight="1"/>
    <row r="235" ht="22.75" customHeight="1"/>
    <row r="236" ht="22.75" customHeight="1"/>
    <row r="237" ht="22.75" customHeight="1"/>
    <row r="238" ht="22.75" customHeight="1"/>
    <row r="239" ht="22.75" customHeight="1"/>
    <row r="240" ht="22.75" customHeight="1"/>
    <row r="241" ht="22.75" customHeight="1"/>
    <row r="242" ht="22.75" customHeight="1"/>
    <row r="243" ht="22.75" customHeight="1"/>
    <row r="244" ht="22.75" customHeight="1"/>
    <row r="245" ht="22.75" customHeight="1"/>
    <row r="246" ht="22.75" customHeight="1"/>
    <row r="247" ht="22.75" customHeight="1"/>
    <row r="248" ht="22.75" customHeight="1"/>
    <row r="249" ht="22.75" customHeight="1"/>
    <row r="250" ht="22.75" customHeight="1"/>
    <row r="251" ht="22.75" customHeight="1"/>
    <row r="252" ht="22.75" customHeight="1"/>
    <row r="253" ht="22.75" customHeight="1"/>
    <row r="254" ht="22.75" customHeight="1"/>
    <row r="255" ht="22.75" customHeight="1"/>
    <row r="256" ht="22.75" customHeight="1"/>
    <row r="257" ht="22.75" customHeight="1"/>
    <row r="258" ht="22.75" customHeight="1"/>
    <row r="259" ht="22.75" customHeight="1"/>
    <row r="260" ht="22.75" customHeight="1"/>
    <row r="261" ht="22.75" customHeight="1"/>
    <row r="262" ht="22.75" customHeight="1"/>
    <row r="263" ht="22.75" customHeight="1"/>
    <row r="264" ht="22.75" customHeight="1"/>
    <row r="265" ht="22.75" customHeight="1"/>
    <row r="266" ht="22.75" customHeight="1"/>
    <row r="267" ht="22.75" customHeight="1"/>
    <row r="268" ht="22.75" customHeight="1"/>
    <row r="269" ht="22.75" customHeight="1"/>
    <row r="270" ht="22.75" customHeight="1"/>
    <row r="271" ht="22.75" customHeight="1"/>
    <row r="272" ht="22.75" customHeight="1"/>
    <row r="273" ht="22.75" customHeight="1"/>
    <row r="274" ht="22.75" customHeight="1"/>
    <row r="275" ht="22.75" customHeight="1"/>
    <row r="276" ht="22.75" customHeight="1"/>
    <row r="277" ht="22.75" customHeight="1"/>
    <row r="278" ht="22.75" customHeight="1"/>
    <row r="279" ht="22.75" customHeight="1"/>
    <row r="280" ht="22.75" customHeight="1"/>
    <row r="281" ht="22.75" customHeight="1"/>
    <row r="282" ht="22.75" customHeight="1"/>
    <row r="283" ht="22.75" customHeight="1"/>
    <row r="284" ht="22.75" customHeight="1"/>
    <row r="285" ht="22.75" customHeight="1"/>
    <row r="286" ht="22.75" customHeight="1"/>
    <row r="287" ht="22.75" customHeight="1"/>
    <row r="288" ht="22.75" customHeight="1"/>
    <row r="289" ht="22.75" customHeight="1"/>
    <row r="290" ht="22.75" customHeight="1"/>
    <row r="291" ht="22.75" customHeight="1"/>
    <row r="292" ht="22.75" customHeight="1"/>
    <row r="293" ht="22.75" customHeight="1"/>
    <row r="294" ht="22.75" customHeight="1"/>
    <row r="295" ht="22.75" customHeight="1"/>
    <row r="296" ht="22.75" customHeight="1"/>
    <row r="297" ht="22.75" customHeight="1"/>
    <row r="298" ht="22.75" customHeight="1"/>
    <row r="299" ht="22.75" customHeight="1"/>
    <row r="300" ht="22.75" customHeight="1"/>
    <row r="301" ht="22.75" customHeight="1"/>
    <row r="302" ht="22.75" customHeight="1"/>
    <row r="303" ht="22.75" customHeight="1"/>
    <row r="304" ht="22.75" customHeight="1"/>
    <row r="305" ht="22.75" customHeight="1"/>
    <row r="306" ht="22.75" customHeight="1"/>
    <row r="307" ht="22.75" customHeight="1"/>
    <row r="308" ht="22.75" customHeight="1"/>
    <row r="309" ht="22.75" customHeight="1"/>
    <row r="310" ht="22.75" customHeight="1"/>
    <row r="311" ht="22.75" customHeight="1"/>
    <row r="312" ht="22.75" customHeight="1"/>
    <row r="313" ht="22.75" customHeight="1"/>
    <row r="314" ht="22.75" customHeight="1"/>
    <row r="315" ht="22.75" customHeight="1"/>
    <row r="316" ht="22.75" customHeight="1"/>
    <row r="317" ht="22.75" customHeight="1"/>
    <row r="318" ht="22.75" customHeight="1"/>
    <row r="319" ht="22.75" customHeight="1"/>
    <row r="320" ht="22.75" customHeight="1"/>
    <row r="321" ht="22.75" customHeight="1"/>
    <row r="322" ht="22.75" customHeight="1"/>
    <row r="323" ht="22.75" customHeight="1"/>
    <row r="324" ht="22.75" customHeight="1"/>
    <row r="325" ht="22.75" customHeight="1"/>
    <row r="326" ht="22.75" customHeight="1"/>
    <row r="327" ht="22.75" customHeight="1"/>
    <row r="328" ht="22.75" customHeight="1"/>
    <row r="329" ht="22.75" customHeight="1"/>
    <row r="330" ht="22.75" customHeight="1"/>
    <row r="331" ht="22.75" customHeight="1"/>
    <row r="332" ht="22.75" customHeight="1"/>
    <row r="333" ht="22.75" customHeight="1"/>
    <row r="334" ht="22.75" customHeight="1"/>
    <row r="335" ht="22.75" customHeight="1"/>
  </sheetData>
  <sheetProtection sheet="1" objects="1" scenarios="1" selectLockedCells="1"/>
  <mergeCells count="22">
    <mergeCell ref="C11:E12"/>
    <mergeCell ref="H11:J12"/>
    <mergeCell ref="L7:T7"/>
    <mergeCell ref="C9:F9"/>
    <mergeCell ref="C10:F10"/>
    <mergeCell ref="H9:K9"/>
    <mergeCell ref="R9:U9"/>
    <mergeCell ref="M11:O12"/>
    <mergeCell ref="R11:T12"/>
    <mergeCell ref="M10:P10"/>
    <mergeCell ref="H10:K10"/>
    <mergeCell ref="R10:U10"/>
    <mergeCell ref="M9:P9"/>
    <mergeCell ref="G2:V2"/>
    <mergeCell ref="B3:V3"/>
    <mergeCell ref="C6:C7"/>
    <mergeCell ref="D6:F7"/>
    <mergeCell ref="G6:G7"/>
    <mergeCell ref="H6:H7"/>
    <mergeCell ref="L6:T6"/>
    <mergeCell ref="K6:K7"/>
    <mergeCell ref="I6:J7"/>
  </mergeCells>
  <phoneticPr fontId="48"/>
  <conditionalFormatting sqref="D6">
    <cfRule type="containsBlanks" dxfId="32" priority="5">
      <formula>LEN(TRIM(D6))=0</formula>
    </cfRule>
  </conditionalFormatting>
  <conditionalFormatting sqref="I6 L7">
    <cfRule type="cellIs" dxfId="31" priority="6" operator="equal">
      <formula>0</formula>
    </cfRule>
  </conditionalFormatting>
  <conditionalFormatting sqref="R11">
    <cfRule type="containsBlanks" dxfId="30" priority="1">
      <formula>LEN(TRIM(R11))=0</formula>
    </cfRule>
  </conditionalFormatting>
  <conditionalFormatting sqref="C11">
    <cfRule type="containsBlanks" dxfId="29" priority="4">
      <formula>LEN(TRIM(C11))=0</formula>
    </cfRule>
  </conditionalFormatting>
  <conditionalFormatting sqref="H11">
    <cfRule type="containsBlanks" dxfId="28" priority="3">
      <formula>LEN(TRIM(H11))=0</formula>
    </cfRule>
  </conditionalFormatting>
  <conditionalFormatting sqref="M11">
    <cfRule type="containsBlanks" dxfId="27" priority="2">
      <formula>LEN(TRIM(M11))=0</formula>
    </cfRule>
  </conditionalFormatting>
  <pageMargins left="0.7" right="0.7" top="0.75" bottom="0.75" header="0.3" footer="0.3"/>
  <pageSetup paperSize="9" orientation="portrait" horizont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3"/>
  <sheetViews>
    <sheetView showZeros="0" showRuler="0" view="pageBreakPreview" topLeftCell="A14" zoomScaleNormal="100" zoomScaleSheetLayoutView="100" workbookViewId="0">
      <selection activeCell="E16" sqref="E16"/>
    </sheetView>
  </sheetViews>
  <sheetFormatPr defaultColWidth="12.90625" defaultRowHeight="23.15" customHeight="1"/>
  <cols>
    <col min="1" max="1" width="4.453125" style="62" customWidth="1"/>
    <col min="2" max="2" width="7.6328125" style="62" customWidth="1"/>
    <col min="3" max="3" width="7.90625" style="62" customWidth="1"/>
    <col min="4" max="4" width="4.36328125" style="62" customWidth="1"/>
    <col min="5" max="5" width="7.90625" style="62" customWidth="1"/>
    <col min="6" max="6" width="3.6328125" style="62" customWidth="1"/>
    <col min="7" max="7" width="16.6328125" style="62" customWidth="1"/>
    <col min="8" max="8" width="5" style="62" customWidth="1"/>
    <col min="9" max="16384" width="12.90625" style="62"/>
  </cols>
  <sheetData>
    <row r="1" spans="1:9" ht="23.15" customHeight="1">
      <c r="A1" s="66" t="s">
        <v>171</v>
      </c>
      <c r="B1" s="66"/>
      <c r="I1" s="67" t="str">
        <f ca="1">"第"&amp; (YEAR(TODAY())-1955)&amp;"回鹿児島県吹奏楽コンクール用"</f>
        <v>第63回鹿児島県吹奏楽コンクール用</v>
      </c>
    </row>
    <row r="2" spans="1:9" ht="13" customHeight="1">
      <c r="H2" s="67"/>
    </row>
    <row r="3" spans="1:9" ht="41.15" customHeight="1">
      <c r="C3" s="68"/>
      <c r="D3" s="68"/>
      <c r="E3" s="68"/>
      <c r="F3" s="68"/>
      <c r="H3" s="657" t="s">
        <v>81</v>
      </c>
      <c r="I3" s="188">
        <f>参加申込書!I2</f>
        <v>0</v>
      </c>
    </row>
    <row r="4" spans="1:9" ht="41.15" customHeight="1">
      <c r="H4" s="658"/>
      <c r="I4" s="187">
        <f>参加申込書!M2</f>
        <v>0</v>
      </c>
    </row>
    <row r="5" spans="1:9" ht="53.15" customHeight="1">
      <c r="G5" s="69"/>
      <c r="H5" s="70"/>
    </row>
    <row r="6" spans="1:9" ht="45" customHeight="1">
      <c r="A6" s="660" t="s">
        <v>82</v>
      </c>
      <c r="B6" s="660"/>
      <c r="C6" s="660"/>
      <c r="D6" s="660"/>
      <c r="E6" s="660"/>
      <c r="F6" s="660"/>
      <c r="G6" s="660"/>
      <c r="H6" s="660"/>
      <c r="I6" s="660"/>
    </row>
    <row r="7" spans="1:9" ht="30" customHeight="1">
      <c r="A7" s="659" t="str">
        <f ca="1">"第"&amp; (YEAR(TODAY())-1955)&amp;"回　鹿児島県吹奏楽コンクールに関するプログラムならびに放送等における"</f>
        <v>第63回　鹿児島県吹奏楽コンクールに関するプログラムならびに放送等における</v>
      </c>
      <c r="B7" s="659"/>
      <c r="C7" s="659"/>
      <c r="D7" s="659"/>
      <c r="E7" s="659"/>
      <c r="F7" s="659"/>
      <c r="G7" s="659"/>
      <c r="H7" s="659"/>
      <c r="I7" s="659"/>
    </row>
    <row r="8" spans="1:9" ht="30" customHeight="1">
      <c r="A8" s="76" t="s">
        <v>83</v>
      </c>
      <c r="B8" s="77" t="s">
        <v>84</v>
      </c>
      <c r="C8" s="77"/>
      <c r="D8" s="77"/>
      <c r="E8" s="77"/>
      <c r="F8" s="77"/>
      <c r="G8" s="78"/>
      <c r="H8" s="79"/>
    </row>
    <row r="9" spans="1:9" ht="30" customHeight="1">
      <c r="A9" s="80" t="s">
        <v>85</v>
      </c>
      <c r="B9" s="81" t="s">
        <v>86</v>
      </c>
      <c r="C9" s="81"/>
      <c r="D9" s="81"/>
      <c r="E9" s="81"/>
      <c r="F9" s="81"/>
      <c r="G9" s="69"/>
      <c r="H9" s="82"/>
    </row>
    <row r="10" spans="1:9" ht="30" customHeight="1">
      <c r="A10" s="80" t="s">
        <v>87</v>
      </c>
      <c r="B10" s="81" t="s">
        <v>88</v>
      </c>
      <c r="C10" s="81"/>
      <c r="D10" s="81"/>
      <c r="E10" s="81"/>
      <c r="F10" s="81"/>
      <c r="G10" s="69"/>
      <c r="H10" s="82"/>
    </row>
    <row r="11" spans="1:9" ht="30" customHeight="1">
      <c r="A11" s="83" t="s">
        <v>89</v>
      </c>
      <c r="B11" s="84" t="s">
        <v>90</v>
      </c>
      <c r="C11" s="84"/>
      <c r="D11" s="84"/>
      <c r="E11" s="84"/>
      <c r="F11" s="84"/>
      <c r="G11" s="85"/>
      <c r="H11" s="86"/>
    </row>
    <row r="12" spans="1:9" ht="30" customHeight="1">
      <c r="A12" s="62" t="s">
        <v>91</v>
      </c>
      <c r="G12" s="69"/>
      <c r="H12" s="70"/>
    </row>
    <row r="13" spans="1:9" ht="30" customHeight="1">
      <c r="A13" s="76" t="s">
        <v>92</v>
      </c>
      <c r="B13" s="77" t="s">
        <v>93</v>
      </c>
      <c r="C13" s="77"/>
      <c r="D13" s="77"/>
      <c r="E13" s="77"/>
      <c r="F13" s="77"/>
      <c r="G13" s="78"/>
      <c r="H13" s="79"/>
    </row>
    <row r="14" spans="1:9" ht="30" customHeight="1">
      <c r="A14" s="83" t="s">
        <v>85</v>
      </c>
      <c r="B14" s="84" t="s">
        <v>94</v>
      </c>
      <c r="C14" s="84"/>
      <c r="D14" s="84"/>
      <c r="E14" s="84"/>
      <c r="F14" s="84"/>
      <c r="G14" s="85"/>
      <c r="H14" s="86"/>
    </row>
    <row r="15" spans="1:9" ht="44.15" customHeight="1"/>
    <row r="16" spans="1:9" ht="45" customHeight="1">
      <c r="A16" s="655" t="str">
        <f>"・平成" &amp; 吹連記入ページ!D2 &amp; "年"</f>
        <v>・平成30年</v>
      </c>
      <c r="B16" s="655"/>
      <c r="C16" s="181"/>
      <c r="D16" s="72" t="s">
        <v>95</v>
      </c>
      <c r="E16" s="181"/>
      <c r="F16" s="72" t="s">
        <v>96</v>
      </c>
    </row>
    <row r="17" spans="1:10" ht="14.15" customHeight="1">
      <c r="A17" s="74"/>
      <c r="B17" s="74"/>
    </row>
    <row r="18" spans="1:10" ht="45" customHeight="1">
      <c r="A18" s="655" t="s">
        <v>97</v>
      </c>
      <c r="B18" s="656"/>
      <c r="C18" s="652">
        <f>参加申込書!C5</f>
        <v>0</v>
      </c>
      <c r="D18" s="653"/>
      <c r="E18" s="653"/>
      <c r="F18" s="653"/>
      <c r="G18" s="654"/>
    </row>
    <row r="19" spans="1:10" ht="14.15" customHeight="1">
      <c r="A19" s="74"/>
      <c r="B19" s="74"/>
    </row>
    <row r="20" spans="1:10" ht="45" customHeight="1">
      <c r="A20" s="655" t="s">
        <v>98</v>
      </c>
      <c r="B20" s="656"/>
      <c r="C20" s="652" t="e">
        <f>参加申込書!#REF!</f>
        <v>#REF!</v>
      </c>
      <c r="D20" s="653"/>
      <c r="E20" s="653"/>
      <c r="F20" s="653"/>
      <c r="G20" s="654"/>
      <c r="H20" s="73"/>
      <c r="I20" s="75" t="s">
        <v>99</v>
      </c>
      <c r="J20" s="73"/>
    </row>
    <row r="21" spans="1:10" ht="45" customHeight="1"/>
    <row r="22" spans="1:10" ht="23.15" customHeight="1">
      <c r="I22" s="60" t="e">
        <f>"※この書類の提出期限は"&amp;TEXT(吹連記入ページ!#REF!,"m月d日(aaa)")&amp;"です（必着厳守）"</f>
        <v>#REF!</v>
      </c>
    </row>
    <row r="23" spans="1:10" ht="23.15" customHeight="1">
      <c r="H23" s="64"/>
    </row>
  </sheetData>
  <sheetProtection sheet="1" objects="1" scenarios="1" selectLockedCells="1"/>
  <mergeCells count="8">
    <mergeCell ref="C20:G20"/>
    <mergeCell ref="A18:B18"/>
    <mergeCell ref="A20:B20"/>
    <mergeCell ref="H3:H4"/>
    <mergeCell ref="A16:B16"/>
    <mergeCell ref="A7:I7"/>
    <mergeCell ref="A6:I6"/>
    <mergeCell ref="C18:G18"/>
  </mergeCells>
  <phoneticPr fontId="31"/>
  <conditionalFormatting sqref="C16 E16">
    <cfRule type="containsBlanks" dxfId="26" priority="2">
      <formula>LEN(TRIM(C16))=0</formula>
    </cfRule>
  </conditionalFormatting>
  <conditionalFormatting sqref="C20 C18 I3 I4">
    <cfRule type="cellIs" dxfId="25" priority="1" operator="equal">
      <formula>0</formula>
    </cfRule>
  </conditionalFormatting>
  <printOptions horizontalCentered="1"/>
  <pageMargins left="1.0937007874015749" right="0.50314960629921268" top="0.75000000000000011" bottom="0.75000000000000011" header="0.30000000000000004" footer="0.30000000000000004"/>
  <pageSetup paperSize="9" orientation="portrait" horizontalDpi="4294967292" verticalDpi="4294967292"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R35"/>
  <sheetViews>
    <sheetView showZeros="0" showRuler="0" view="pageBreakPreview" topLeftCell="A2" zoomScaleNormal="100" zoomScaleSheetLayoutView="100" workbookViewId="0">
      <selection activeCell="A11" sqref="A11:I12"/>
    </sheetView>
  </sheetViews>
  <sheetFormatPr defaultColWidth="8.90625" defaultRowHeight="13"/>
  <cols>
    <col min="1" max="1" width="3.6328125" style="91" customWidth="1"/>
    <col min="2" max="2" width="6.453125" style="91" customWidth="1"/>
    <col min="3" max="3" width="4.453125" style="91" customWidth="1"/>
    <col min="4" max="5" width="8.90625" style="91"/>
    <col min="6" max="6" width="4.90625" style="91" customWidth="1"/>
    <col min="7" max="7" width="5.453125" style="91" customWidth="1"/>
    <col min="8" max="8" width="8.90625" style="91"/>
    <col min="9" max="9" width="8.6328125" style="91" customWidth="1"/>
    <col min="10" max="10" width="5.6328125" style="91" customWidth="1"/>
    <col min="11" max="11" width="6" style="91" bestFit="1" customWidth="1"/>
    <col min="12" max="17" width="3.6328125" style="91" customWidth="1"/>
    <col min="18" max="18" width="4.6328125" style="91" customWidth="1"/>
    <col min="19" max="19" width="6.6328125" style="91" customWidth="1"/>
    <col min="20" max="24" width="2.6328125" style="91" customWidth="1"/>
    <col min="25" max="25" width="4.08984375" style="91" bestFit="1" customWidth="1"/>
    <col min="26" max="31" width="2.36328125" style="91" customWidth="1"/>
    <col min="32" max="32" width="2.90625" style="91" customWidth="1"/>
    <col min="33" max="42" width="2.36328125" style="91" customWidth="1"/>
    <col min="43" max="16384" width="8.90625" style="91"/>
  </cols>
  <sheetData>
    <row r="1" spans="1:44" ht="13.5" thickBot="1">
      <c r="A1" s="89"/>
      <c r="B1" s="89"/>
      <c r="C1" s="89"/>
      <c r="D1" s="661" t="s">
        <v>23</v>
      </c>
      <c r="E1" s="661"/>
      <c r="F1" s="661"/>
      <c r="G1" s="661"/>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90"/>
      <c r="AR1" s="90"/>
    </row>
    <row r="2" spans="1:44" ht="21" customHeight="1">
      <c r="A2" s="92" t="s">
        <v>103</v>
      </c>
      <c r="B2" s="92"/>
      <c r="C2" s="93"/>
      <c r="D2" s="662" t="s">
        <v>22</v>
      </c>
      <c r="E2" s="664">
        <f ca="1">TODAY()</f>
        <v>43285</v>
      </c>
      <c r="F2" s="665"/>
      <c r="G2" s="666"/>
      <c r="H2" s="94" t="s">
        <v>104</v>
      </c>
      <c r="I2" s="95"/>
      <c r="J2" s="95"/>
      <c r="K2" s="95"/>
      <c r="L2" s="95"/>
      <c r="M2" s="95"/>
      <c r="N2" s="95"/>
      <c r="O2" s="95"/>
      <c r="P2" s="95"/>
      <c r="Q2" s="95"/>
      <c r="R2" s="95"/>
      <c r="S2" s="95"/>
      <c r="T2" s="95"/>
      <c r="U2" s="95"/>
      <c r="V2" s="95"/>
      <c r="W2" s="95"/>
      <c r="X2" s="95"/>
      <c r="Y2" s="95"/>
      <c r="Z2" s="95"/>
      <c r="AA2" s="95"/>
      <c r="AB2" s="95"/>
      <c r="AC2" s="95"/>
      <c r="AD2" s="95"/>
      <c r="AE2" s="95"/>
      <c r="AF2" s="95"/>
      <c r="AG2" s="96"/>
      <c r="AH2" s="97"/>
      <c r="AI2" s="97"/>
      <c r="AJ2" s="97"/>
      <c r="AK2" s="97"/>
      <c r="AL2" s="97"/>
      <c r="AM2" s="97"/>
      <c r="AN2" s="98"/>
      <c r="AO2" s="95"/>
      <c r="AP2" s="95"/>
      <c r="AQ2" s="90"/>
      <c r="AR2" s="90"/>
    </row>
    <row r="3" spans="1:44" ht="21" customHeight="1" thickBot="1">
      <c r="A3" s="89"/>
      <c r="B3" s="89"/>
      <c r="C3" s="99"/>
      <c r="D3" s="663"/>
      <c r="E3" s="667"/>
      <c r="F3" s="668"/>
      <c r="G3" s="669"/>
      <c r="H3" s="94"/>
      <c r="I3" s="100"/>
      <c r="J3" s="100"/>
      <c r="K3" s="100"/>
      <c r="L3" s="100"/>
      <c r="M3" s="100"/>
      <c r="N3" s="100"/>
      <c r="O3" s="100"/>
      <c r="P3" s="100"/>
      <c r="Q3" s="100"/>
      <c r="R3" s="100"/>
      <c r="S3" s="100"/>
      <c r="T3" s="100"/>
      <c r="U3" s="101" t="s">
        <v>105</v>
      </c>
      <c r="W3" s="100"/>
      <c r="X3" s="100"/>
      <c r="Y3" s="100"/>
      <c r="Z3" s="100"/>
      <c r="AA3" s="100"/>
      <c r="AB3" s="100"/>
      <c r="AC3" s="100"/>
      <c r="AD3" s="100"/>
      <c r="AE3" s="100"/>
      <c r="AF3" s="100"/>
      <c r="AG3" s="96"/>
      <c r="AH3" s="97"/>
      <c r="AI3" s="97"/>
      <c r="AJ3" s="97"/>
      <c r="AK3" s="97"/>
      <c r="AL3" s="97"/>
      <c r="AM3" s="97"/>
      <c r="AN3" s="97"/>
      <c r="AO3" s="98"/>
      <c r="AP3" s="100"/>
      <c r="AQ3" s="90"/>
      <c r="AR3" s="90"/>
    </row>
    <row r="4" spans="1:44" ht="13.5" customHeight="1">
      <c r="A4" s="670" t="s">
        <v>106</v>
      </c>
      <c r="B4" s="671"/>
      <c r="C4" s="676" t="str">
        <f ca="1">"第"&amp; (YEAR(TODAY())-1955)&amp;"回鹿児島県吹奏楽コンクール"</f>
        <v>第63回鹿児島県吹奏楽コンクール</v>
      </c>
      <c r="D4" s="677"/>
      <c r="E4" s="677"/>
      <c r="F4" s="677"/>
      <c r="G4" s="678"/>
      <c r="H4" s="682" t="s">
        <v>24</v>
      </c>
      <c r="I4" s="750" t="s">
        <v>121</v>
      </c>
      <c r="J4" s="751"/>
      <c r="K4" s="751"/>
      <c r="L4" s="751"/>
      <c r="M4" s="751"/>
      <c r="N4" s="751"/>
      <c r="O4" s="751"/>
      <c r="P4" s="751"/>
      <c r="Q4" s="751"/>
      <c r="R4" s="752"/>
      <c r="S4" s="729" t="s">
        <v>25</v>
      </c>
      <c r="T4" s="729"/>
      <c r="U4" s="730"/>
      <c r="V4" s="733" t="s">
        <v>26</v>
      </c>
      <c r="W4" s="755"/>
      <c r="X4" s="755"/>
      <c r="Y4" s="756"/>
      <c r="Z4" s="713" t="s">
        <v>27</v>
      </c>
      <c r="AA4" s="714"/>
      <c r="AB4" s="714"/>
      <c r="AC4" s="714"/>
      <c r="AD4" s="715"/>
      <c r="AE4" s="719" t="s">
        <v>28</v>
      </c>
      <c r="AF4" s="102"/>
      <c r="AG4" s="720"/>
      <c r="AH4" s="721"/>
      <c r="AI4" s="721"/>
      <c r="AJ4" s="721"/>
      <c r="AK4" s="721"/>
      <c r="AL4" s="721"/>
      <c r="AM4" s="721"/>
      <c r="AN4" s="721"/>
      <c r="AO4" s="722"/>
      <c r="AP4" s="103"/>
      <c r="AQ4" s="90"/>
      <c r="AR4" s="90"/>
    </row>
    <row r="5" spans="1:44">
      <c r="A5" s="672"/>
      <c r="B5" s="673"/>
      <c r="C5" s="676"/>
      <c r="D5" s="677"/>
      <c r="E5" s="677"/>
      <c r="F5" s="677"/>
      <c r="G5" s="678"/>
      <c r="H5" s="683"/>
      <c r="I5" s="676"/>
      <c r="J5" s="677"/>
      <c r="K5" s="677"/>
      <c r="L5" s="677"/>
      <c r="M5" s="677"/>
      <c r="N5" s="677"/>
      <c r="O5" s="677"/>
      <c r="P5" s="677"/>
      <c r="Q5" s="677"/>
      <c r="R5" s="753"/>
      <c r="S5" s="731"/>
      <c r="T5" s="731"/>
      <c r="U5" s="732"/>
      <c r="V5" s="757"/>
      <c r="W5" s="758"/>
      <c r="X5" s="758"/>
      <c r="Y5" s="759"/>
      <c r="Z5" s="716"/>
      <c r="AA5" s="717"/>
      <c r="AB5" s="717"/>
      <c r="AC5" s="717"/>
      <c r="AD5" s="718"/>
      <c r="AE5" s="719"/>
      <c r="AF5" s="104"/>
      <c r="AG5" s="723"/>
      <c r="AH5" s="724"/>
      <c r="AI5" s="724"/>
      <c r="AJ5" s="724"/>
      <c r="AK5" s="724"/>
      <c r="AL5" s="724"/>
      <c r="AM5" s="724"/>
      <c r="AN5" s="724"/>
      <c r="AO5" s="725"/>
      <c r="AP5" s="103"/>
      <c r="AQ5" s="90"/>
      <c r="AR5" s="90"/>
    </row>
    <row r="6" spans="1:44">
      <c r="A6" s="674"/>
      <c r="B6" s="675"/>
      <c r="C6" s="679"/>
      <c r="D6" s="680"/>
      <c r="E6" s="680"/>
      <c r="F6" s="680"/>
      <c r="G6" s="681"/>
      <c r="H6" s="684"/>
      <c r="I6" s="679"/>
      <c r="J6" s="680"/>
      <c r="K6" s="680"/>
      <c r="L6" s="680"/>
      <c r="M6" s="680"/>
      <c r="N6" s="680"/>
      <c r="O6" s="680"/>
      <c r="P6" s="680"/>
      <c r="Q6" s="680"/>
      <c r="R6" s="754"/>
      <c r="S6" s="729" t="s">
        <v>29</v>
      </c>
      <c r="T6" s="729"/>
      <c r="U6" s="730"/>
      <c r="V6" s="733" t="s">
        <v>30</v>
      </c>
      <c r="W6" s="734"/>
      <c r="X6" s="734"/>
      <c r="Y6" s="735"/>
      <c r="Z6" s="739" t="s">
        <v>31</v>
      </c>
      <c r="AA6" s="740"/>
      <c r="AB6" s="740"/>
      <c r="AC6" s="740"/>
      <c r="AD6" s="741"/>
      <c r="AE6" s="719"/>
      <c r="AF6" s="104"/>
      <c r="AG6" s="723"/>
      <c r="AH6" s="724"/>
      <c r="AI6" s="724"/>
      <c r="AJ6" s="724"/>
      <c r="AK6" s="724"/>
      <c r="AL6" s="724"/>
      <c r="AM6" s="724"/>
      <c r="AN6" s="724"/>
      <c r="AO6" s="725"/>
      <c r="AP6" s="103"/>
      <c r="AQ6" s="90"/>
      <c r="AR6" s="90"/>
    </row>
    <row r="7" spans="1:44">
      <c r="A7" s="685" t="s">
        <v>32</v>
      </c>
      <c r="B7" s="686"/>
      <c r="C7" s="689" t="s">
        <v>174</v>
      </c>
      <c r="D7" s="690"/>
      <c r="E7" s="690"/>
      <c r="F7" s="695">
        <v>8</v>
      </c>
      <c r="G7" s="698" t="s">
        <v>33</v>
      </c>
      <c r="H7" s="701" t="s">
        <v>34</v>
      </c>
      <c r="I7" s="704" t="s">
        <v>172</v>
      </c>
      <c r="J7" s="705"/>
      <c r="K7" s="705"/>
      <c r="L7" s="705"/>
      <c r="M7" s="705"/>
      <c r="N7" s="705"/>
      <c r="O7" s="705"/>
      <c r="P7" s="705"/>
      <c r="Q7" s="705"/>
      <c r="R7" s="706"/>
      <c r="S7" s="731"/>
      <c r="T7" s="731"/>
      <c r="U7" s="732"/>
      <c r="V7" s="736"/>
      <c r="W7" s="737"/>
      <c r="X7" s="737"/>
      <c r="Y7" s="738"/>
      <c r="Z7" s="742"/>
      <c r="AA7" s="743"/>
      <c r="AB7" s="743"/>
      <c r="AC7" s="743"/>
      <c r="AD7" s="744"/>
      <c r="AE7" s="719"/>
      <c r="AF7" s="104"/>
      <c r="AG7" s="723"/>
      <c r="AH7" s="724"/>
      <c r="AI7" s="724"/>
      <c r="AJ7" s="724"/>
      <c r="AK7" s="724"/>
      <c r="AL7" s="724"/>
      <c r="AM7" s="724"/>
      <c r="AN7" s="724"/>
      <c r="AO7" s="725"/>
      <c r="AP7" s="103"/>
      <c r="AQ7" s="90"/>
      <c r="AR7" s="90"/>
    </row>
    <row r="8" spans="1:44">
      <c r="A8" s="685"/>
      <c r="B8" s="686"/>
      <c r="C8" s="691"/>
      <c r="D8" s="692"/>
      <c r="E8" s="692"/>
      <c r="F8" s="696"/>
      <c r="G8" s="699"/>
      <c r="H8" s="702"/>
      <c r="I8" s="707"/>
      <c r="J8" s="708"/>
      <c r="K8" s="708"/>
      <c r="L8" s="708"/>
      <c r="M8" s="708"/>
      <c r="N8" s="708"/>
      <c r="O8" s="708"/>
      <c r="P8" s="708"/>
      <c r="Q8" s="708"/>
      <c r="R8" s="709"/>
      <c r="S8" s="729" t="s">
        <v>35</v>
      </c>
      <c r="T8" s="729"/>
      <c r="U8" s="730"/>
      <c r="V8" s="733" t="s">
        <v>36</v>
      </c>
      <c r="W8" s="734"/>
      <c r="X8" s="734"/>
      <c r="Y8" s="735"/>
      <c r="Z8" s="742"/>
      <c r="AA8" s="743"/>
      <c r="AB8" s="743"/>
      <c r="AC8" s="743"/>
      <c r="AD8" s="744"/>
      <c r="AE8" s="748" t="s">
        <v>37</v>
      </c>
      <c r="AF8" s="105"/>
      <c r="AG8" s="723"/>
      <c r="AH8" s="724"/>
      <c r="AI8" s="724"/>
      <c r="AJ8" s="724"/>
      <c r="AK8" s="724"/>
      <c r="AL8" s="724"/>
      <c r="AM8" s="724"/>
      <c r="AN8" s="724"/>
      <c r="AO8" s="725"/>
      <c r="AP8" s="103"/>
      <c r="AQ8" s="90"/>
      <c r="AR8" s="90"/>
    </row>
    <row r="9" spans="1:44" ht="13.5" thickBot="1">
      <c r="A9" s="687"/>
      <c r="B9" s="688"/>
      <c r="C9" s="693"/>
      <c r="D9" s="694"/>
      <c r="E9" s="694"/>
      <c r="F9" s="697"/>
      <c r="G9" s="700"/>
      <c r="H9" s="703"/>
      <c r="I9" s="710"/>
      <c r="J9" s="711"/>
      <c r="K9" s="711"/>
      <c r="L9" s="711"/>
      <c r="M9" s="711"/>
      <c r="N9" s="711"/>
      <c r="O9" s="711"/>
      <c r="P9" s="711"/>
      <c r="Q9" s="711"/>
      <c r="R9" s="712"/>
      <c r="S9" s="731"/>
      <c r="T9" s="731"/>
      <c r="U9" s="732"/>
      <c r="V9" s="736"/>
      <c r="W9" s="737"/>
      <c r="X9" s="737"/>
      <c r="Y9" s="738"/>
      <c r="Z9" s="745"/>
      <c r="AA9" s="746"/>
      <c r="AB9" s="746"/>
      <c r="AC9" s="746"/>
      <c r="AD9" s="747"/>
      <c r="AE9" s="749"/>
      <c r="AF9" s="106"/>
      <c r="AG9" s="726"/>
      <c r="AH9" s="727"/>
      <c r="AI9" s="727"/>
      <c r="AJ9" s="727"/>
      <c r="AK9" s="727"/>
      <c r="AL9" s="727"/>
      <c r="AM9" s="727"/>
      <c r="AN9" s="727"/>
      <c r="AO9" s="728"/>
      <c r="AP9" s="103"/>
      <c r="AQ9" s="90"/>
      <c r="AR9" s="90"/>
    </row>
    <row r="10" spans="1:44" ht="13.5" thickBot="1">
      <c r="A10" s="107"/>
      <c r="B10" s="107"/>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90"/>
      <c r="AR10" s="90"/>
    </row>
    <row r="11" spans="1:44" ht="23.25" customHeight="1">
      <c r="A11" s="834" t="s">
        <v>38</v>
      </c>
      <c r="B11" s="760"/>
      <c r="C11" s="760"/>
      <c r="D11" s="760"/>
      <c r="E11" s="760"/>
      <c r="F11" s="760"/>
      <c r="G11" s="764" t="s">
        <v>39</v>
      </c>
      <c r="H11" s="760"/>
      <c r="I11" s="761"/>
      <c r="J11" s="760" t="s">
        <v>40</v>
      </c>
      <c r="K11" s="761"/>
      <c r="L11" s="764" t="s">
        <v>41</v>
      </c>
      <c r="M11" s="760"/>
      <c r="N11" s="760"/>
      <c r="O11" s="760"/>
      <c r="P11" s="760"/>
      <c r="Q11" s="761"/>
      <c r="R11" s="766" t="s">
        <v>42</v>
      </c>
      <c r="S11" s="767"/>
      <c r="T11" s="768"/>
      <c r="U11" s="782" t="s">
        <v>43</v>
      </c>
      <c r="V11" s="783"/>
      <c r="W11" s="782" t="s">
        <v>44</v>
      </c>
      <c r="X11" s="786"/>
      <c r="Y11" s="789" t="s">
        <v>107</v>
      </c>
      <c r="Z11" s="793" t="s">
        <v>45</v>
      </c>
      <c r="AA11" s="794"/>
      <c r="AB11" s="794"/>
      <c r="AC11" s="794"/>
      <c r="AD11" s="794"/>
      <c r="AE11" s="795"/>
      <c r="AF11" s="799" t="s">
        <v>108</v>
      </c>
      <c r="AG11" s="801" t="s">
        <v>46</v>
      </c>
      <c r="AH11" s="802"/>
      <c r="AI11" s="802"/>
      <c r="AJ11" s="802"/>
      <c r="AK11" s="802"/>
      <c r="AL11" s="802"/>
      <c r="AM11" s="802"/>
      <c r="AN11" s="698"/>
      <c r="AO11" s="108"/>
      <c r="AP11" s="792"/>
      <c r="AQ11" s="90"/>
      <c r="AR11" s="90"/>
    </row>
    <row r="12" spans="1:44" ht="23.25" customHeight="1">
      <c r="A12" s="835"/>
      <c r="B12" s="762"/>
      <c r="C12" s="762"/>
      <c r="D12" s="762"/>
      <c r="E12" s="762"/>
      <c r="F12" s="762"/>
      <c r="G12" s="765"/>
      <c r="H12" s="762"/>
      <c r="I12" s="763"/>
      <c r="J12" s="762"/>
      <c r="K12" s="763"/>
      <c r="L12" s="765"/>
      <c r="M12" s="762"/>
      <c r="N12" s="762"/>
      <c r="O12" s="762"/>
      <c r="P12" s="762"/>
      <c r="Q12" s="763"/>
      <c r="R12" s="769"/>
      <c r="S12" s="770"/>
      <c r="T12" s="771"/>
      <c r="U12" s="784"/>
      <c r="V12" s="785"/>
      <c r="W12" s="787"/>
      <c r="X12" s="788"/>
      <c r="Y12" s="790"/>
      <c r="Z12" s="796"/>
      <c r="AA12" s="797"/>
      <c r="AB12" s="797"/>
      <c r="AC12" s="797"/>
      <c r="AD12" s="797"/>
      <c r="AE12" s="798"/>
      <c r="AF12" s="800"/>
      <c r="AG12" s="765"/>
      <c r="AH12" s="762"/>
      <c r="AI12" s="762"/>
      <c r="AJ12" s="762"/>
      <c r="AK12" s="762"/>
      <c r="AL12" s="762"/>
      <c r="AM12" s="762"/>
      <c r="AN12" s="763"/>
      <c r="AO12" s="108"/>
      <c r="AP12" s="792"/>
      <c r="AQ12" s="90"/>
      <c r="AR12" s="90"/>
    </row>
    <row r="13" spans="1:44" ht="18" customHeight="1">
      <c r="A13" s="803">
        <v>1</v>
      </c>
      <c r="B13" s="804" t="e">
        <f>参加申込書!#REF!</f>
        <v>#REF!</v>
      </c>
      <c r="C13" s="805"/>
      <c r="D13" s="805"/>
      <c r="E13" s="805"/>
      <c r="F13" s="806"/>
      <c r="G13" s="807" t="s">
        <v>109</v>
      </c>
      <c r="H13" s="808"/>
      <c r="I13" s="809"/>
      <c r="J13" s="810" t="s">
        <v>47</v>
      </c>
      <c r="K13" s="109" t="s">
        <v>48</v>
      </c>
      <c r="L13" s="807" t="e">
        <f>参加申込書!#REF!</f>
        <v>#REF!</v>
      </c>
      <c r="M13" s="808"/>
      <c r="N13" s="808"/>
      <c r="O13" s="808"/>
      <c r="P13" s="808"/>
      <c r="Q13" s="809"/>
      <c r="R13" s="812">
        <f>参加申込書!C5</f>
        <v>0</v>
      </c>
      <c r="S13" s="813"/>
      <c r="T13" s="814"/>
      <c r="U13" s="778" t="e">
        <f>参加申込書!#REF!&amp;","&amp;参加申込書!#REF!</f>
        <v>#REF!</v>
      </c>
      <c r="V13" s="779"/>
      <c r="W13" s="818" t="s">
        <v>120</v>
      </c>
      <c r="X13" s="819"/>
      <c r="Y13" s="822"/>
      <c r="Z13" s="824"/>
      <c r="AA13" s="826"/>
      <c r="AB13" s="828"/>
      <c r="AC13" s="830"/>
      <c r="AD13" s="826"/>
      <c r="AE13" s="828"/>
      <c r="AF13" s="832"/>
      <c r="AG13" s="110"/>
      <c r="AH13" s="111"/>
      <c r="AI13" s="111"/>
      <c r="AJ13" s="111"/>
      <c r="AK13" s="111"/>
      <c r="AL13" s="111"/>
      <c r="AM13" s="111"/>
      <c r="AN13" s="112"/>
      <c r="AO13" s="791"/>
      <c r="AP13" s="792"/>
      <c r="AQ13" s="90"/>
      <c r="AR13" s="90"/>
    </row>
    <row r="14" spans="1:44" ht="18" customHeight="1">
      <c r="A14" s="803"/>
      <c r="B14" s="775"/>
      <c r="C14" s="776"/>
      <c r="D14" s="776"/>
      <c r="E14" s="776"/>
      <c r="F14" s="777"/>
      <c r="G14" s="772"/>
      <c r="H14" s="773"/>
      <c r="I14" s="774"/>
      <c r="J14" s="811"/>
      <c r="K14" s="113" t="s">
        <v>49</v>
      </c>
      <c r="L14" s="772" t="e">
        <f>"（" &amp; 参加申込書!#REF! &amp; "）"</f>
        <v>#REF!</v>
      </c>
      <c r="M14" s="773"/>
      <c r="N14" s="773"/>
      <c r="O14" s="773"/>
      <c r="P14" s="773"/>
      <c r="Q14" s="774"/>
      <c r="R14" s="815"/>
      <c r="S14" s="816"/>
      <c r="T14" s="817"/>
      <c r="U14" s="780"/>
      <c r="V14" s="781"/>
      <c r="W14" s="820"/>
      <c r="X14" s="821"/>
      <c r="Y14" s="823"/>
      <c r="Z14" s="825"/>
      <c r="AA14" s="827"/>
      <c r="AB14" s="829"/>
      <c r="AC14" s="831"/>
      <c r="AD14" s="827"/>
      <c r="AE14" s="829"/>
      <c r="AF14" s="833"/>
      <c r="AG14" s="114"/>
      <c r="AH14" s="115"/>
      <c r="AI14" s="115"/>
      <c r="AJ14" s="115"/>
      <c r="AK14" s="115"/>
      <c r="AL14" s="115"/>
      <c r="AM14" s="115"/>
      <c r="AN14" s="116"/>
      <c r="AO14" s="791"/>
      <c r="AP14" s="792"/>
      <c r="AQ14" s="90"/>
      <c r="AR14" s="90"/>
    </row>
    <row r="15" spans="1:44" ht="18" customHeight="1">
      <c r="A15" s="841">
        <v>2</v>
      </c>
      <c r="B15" s="804" t="str">
        <f>参加申込書!D7</f>
        <v>①</v>
      </c>
      <c r="C15" s="805"/>
      <c r="D15" s="805"/>
      <c r="E15" s="805"/>
      <c r="F15" s="806"/>
      <c r="G15" s="807"/>
      <c r="H15" s="808"/>
      <c r="I15" s="809"/>
      <c r="J15" s="842" t="s">
        <v>47</v>
      </c>
      <c r="K15" s="109" t="s">
        <v>48</v>
      </c>
      <c r="L15" s="807" t="e">
        <f>IF(B15=0,"",$L$13)</f>
        <v>#REF!</v>
      </c>
      <c r="M15" s="808"/>
      <c r="N15" s="808"/>
      <c r="O15" s="808"/>
      <c r="P15" s="808"/>
      <c r="Q15" s="809"/>
      <c r="R15" s="812">
        <f>IF(B15=0,"",$R$13)</f>
        <v>0</v>
      </c>
      <c r="S15" s="813"/>
      <c r="T15" s="814"/>
      <c r="U15" s="837" t="str">
        <f>IF(B15=0,"",参加申込書!L7&amp;","&amp;参加申込書!N7)</f>
        <v>合計時間,</v>
      </c>
      <c r="V15" s="838"/>
      <c r="W15" s="818" t="str">
        <f>IF(U15="","　回","１回")</f>
        <v>１回</v>
      </c>
      <c r="X15" s="819"/>
      <c r="Y15" s="822"/>
      <c r="Z15" s="824"/>
      <c r="AA15" s="826"/>
      <c r="AB15" s="828"/>
      <c r="AC15" s="830"/>
      <c r="AD15" s="826"/>
      <c r="AE15" s="828"/>
      <c r="AF15" s="117"/>
      <c r="AG15" s="110"/>
      <c r="AH15" s="111"/>
      <c r="AI15" s="111"/>
      <c r="AJ15" s="111"/>
      <c r="AK15" s="111"/>
      <c r="AL15" s="111"/>
      <c r="AM15" s="111"/>
      <c r="AN15" s="112"/>
      <c r="AO15" s="836"/>
      <c r="AP15" s="792"/>
      <c r="AQ15" s="90"/>
      <c r="AR15" s="90"/>
    </row>
    <row r="16" spans="1:44" ht="18" customHeight="1">
      <c r="A16" s="803"/>
      <c r="B16" s="775"/>
      <c r="C16" s="776"/>
      <c r="D16" s="776"/>
      <c r="E16" s="776"/>
      <c r="F16" s="777"/>
      <c r="G16" s="772"/>
      <c r="H16" s="773"/>
      <c r="I16" s="774"/>
      <c r="J16" s="843"/>
      <c r="K16" s="113" t="s">
        <v>49</v>
      </c>
      <c r="L16" s="772"/>
      <c r="M16" s="773"/>
      <c r="N16" s="773"/>
      <c r="O16" s="773"/>
      <c r="P16" s="773"/>
      <c r="Q16" s="774"/>
      <c r="R16" s="815"/>
      <c r="S16" s="816"/>
      <c r="T16" s="817"/>
      <c r="U16" s="839"/>
      <c r="V16" s="840"/>
      <c r="W16" s="820"/>
      <c r="X16" s="821"/>
      <c r="Y16" s="823"/>
      <c r="Z16" s="825"/>
      <c r="AA16" s="827"/>
      <c r="AB16" s="829"/>
      <c r="AC16" s="831"/>
      <c r="AD16" s="827"/>
      <c r="AE16" s="829"/>
      <c r="AF16" s="118"/>
      <c r="AG16" s="114"/>
      <c r="AH16" s="115"/>
      <c r="AI16" s="115"/>
      <c r="AJ16" s="115"/>
      <c r="AK16" s="115"/>
      <c r="AL16" s="115"/>
      <c r="AM16" s="115"/>
      <c r="AN16" s="116"/>
      <c r="AO16" s="836"/>
      <c r="AP16" s="792"/>
      <c r="AQ16" s="90"/>
      <c r="AR16" s="90"/>
    </row>
    <row r="17" spans="1:44" ht="18" customHeight="1">
      <c r="A17" s="803">
        <v>3</v>
      </c>
      <c r="B17" s="804" t="str">
        <f>参加申込書!D10</f>
        <v>②</v>
      </c>
      <c r="C17" s="805"/>
      <c r="D17" s="805"/>
      <c r="E17" s="805"/>
      <c r="F17" s="806"/>
      <c r="G17" s="807"/>
      <c r="H17" s="808"/>
      <c r="I17" s="809"/>
      <c r="J17" s="842" t="s">
        <v>47</v>
      </c>
      <c r="K17" s="109" t="s">
        <v>48</v>
      </c>
      <c r="L17" s="807" t="e">
        <f>IF(B17=0,"",$L$13)</f>
        <v>#REF!</v>
      </c>
      <c r="M17" s="808"/>
      <c r="N17" s="808"/>
      <c r="O17" s="808"/>
      <c r="P17" s="808"/>
      <c r="Q17" s="809"/>
      <c r="R17" s="812">
        <f>IF(B17=0,"",$R$13)</f>
        <v>0</v>
      </c>
      <c r="S17" s="813"/>
      <c r="T17" s="814"/>
      <c r="U17" s="837" t="str">
        <f>IF(B17=0,"",参加申込書!L16&amp;","&amp;参加申込書!N16)</f>
        <v>,</v>
      </c>
      <c r="V17" s="838"/>
      <c r="W17" s="818" t="str">
        <f>IF(U17="","　回","１回")</f>
        <v>１回</v>
      </c>
      <c r="X17" s="819"/>
      <c r="Y17" s="822"/>
      <c r="Z17" s="824"/>
      <c r="AA17" s="826"/>
      <c r="AB17" s="828"/>
      <c r="AC17" s="830"/>
      <c r="AD17" s="826"/>
      <c r="AE17" s="828"/>
      <c r="AF17" s="117"/>
      <c r="AG17" s="110"/>
      <c r="AH17" s="111"/>
      <c r="AI17" s="111"/>
      <c r="AJ17" s="111"/>
      <c r="AK17" s="111"/>
      <c r="AL17" s="111"/>
      <c r="AM17" s="111"/>
      <c r="AN17" s="112"/>
      <c r="AO17" s="836"/>
      <c r="AP17" s="792"/>
      <c r="AQ17" s="90"/>
      <c r="AR17" s="90"/>
    </row>
    <row r="18" spans="1:44" ht="18" customHeight="1">
      <c r="A18" s="803"/>
      <c r="B18" s="775"/>
      <c r="C18" s="776"/>
      <c r="D18" s="776"/>
      <c r="E18" s="776"/>
      <c r="F18" s="777"/>
      <c r="G18" s="772"/>
      <c r="H18" s="773"/>
      <c r="I18" s="774"/>
      <c r="J18" s="843"/>
      <c r="K18" s="113" t="s">
        <v>49</v>
      </c>
      <c r="L18" s="772"/>
      <c r="M18" s="773"/>
      <c r="N18" s="773"/>
      <c r="O18" s="773"/>
      <c r="P18" s="773"/>
      <c r="Q18" s="774"/>
      <c r="R18" s="815"/>
      <c r="S18" s="816"/>
      <c r="T18" s="817"/>
      <c r="U18" s="839"/>
      <c r="V18" s="840"/>
      <c r="W18" s="820"/>
      <c r="X18" s="821"/>
      <c r="Y18" s="823"/>
      <c r="Z18" s="825"/>
      <c r="AA18" s="827"/>
      <c r="AB18" s="829"/>
      <c r="AC18" s="831"/>
      <c r="AD18" s="827"/>
      <c r="AE18" s="829"/>
      <c r="AF18" s="118"/>
      <c r="AG18" s="114"/>
      <c r="AH18" s="115"/>
      <c r="AI18" s="115"/>
      <c r="AJ18" s="115"/>
      <c r="AK18" s="115"/>
      <c r="AL18" s="115"/>
      <c r="AM18" s="115"/>
      <c r="AN18" s="116"/>
      <c r="AO18" s="836"/>
      <c r="AP18" s="792"/>
      <c r="AQ18" s="90"/>
      <c r="AR18" s="90"/>
    </row>
    <row r="19" spans="1:44" ht="18" customHeight="1">
      <c r="A19" s="803">
        <v>4</v>
      </c>
      <c r="B19" s="804" t="str">
        <f>参加申込書!D16</f>
        <v>④</v>
      </c>
      <c r="C19" s="805"/>
      <c r="D19" s="805"/>
      <c r="E19" s="805"/>
      <c r="F19" s="806"/>
      <c r="G19" s="807"/>
      <c r="H19" s="808"/>
      <c r="I19" s="809"/>
      <c r="J19" s="842" t="s">
        <v>47</v>
      </c>
      <c r="K19" s="109" t="s">
        <v>48</v>
      </c>
      <c r="L19" s="807" t="e">
        <f>IF(B19=0,"",$L$13)</f>
        <v>#REF!</v>
      </c>
      <c r="M19" s="808"/>
      <c r="N19" s="808"/>
      <c r="O19" s="808"/>
      <c r="P19" s="808"/>
      <c r="Q19" s="809"/>
      <c r="R19" s="812">
        <f>IF(B19=0,"",$R$13)</f>
        <v>0</v>
      </c>
      <c r="S19" s="813"/>
      <c r="T19" s="814"/>
      <c r="U19" s="837" t="e">
        <f>IF(B19=0,"",参加申込書!#REF!&amp;","&amp;参加申込書!#REF!)</f>
        <v>#REF!</v>
      </c>
      <c r="V19" s="838"/>
      <c r="W19" s="818" t="e">
        <f>IF(U19="","　回","１回")</f>
        <v>#REF!</v>
      </c>
      <c r="X19" s="819"/>
      <c r="Y19" s="822"/>
      <c r="Z19" s="824"/>
      <c r="AA19" s="826"/>
      <c r="AB19" s="828"/>
      <c r="AC19" s="830"/>
      <c r="AD19" s="826"/>
      <c r="AE19" s="828"/>
      <c r="AF19" s="117"/>
      <c r="AG19" s="110"/>
      <c r="AH19" s="111"/>
      <c r="AI19" s="111"/>
      <c r="AJ19" s="111"/>
      <c r="AK19" s="111"/>
      <c r="AL19" s="111"/>
      <c r="AM19" s="111"/>
      <c r="AN19" s="112"/>
      <c r="AO19" s="836"/>
      <c r="AP19" s="792"/>
      <c r="AQ19" s="90"/>
      <c r="AR19" s="90"/>
    </row>
    <row r="20" spans="1:44" ht="18" customHeight="1">
      <c r="A20" s="803"/>
      <c r="B20" s="775"/>
      <c r="C20" s="776"/>
      <c r="D20" s="776"/>
      <c r="E20" s="776"/>
      <c r="F20" s="777"/>
      <c r="G20" s="772"/>
      <c r="H20" s="773"/>
      <c r="I20" s="774"/>
      <c r="J20" s="843"/>
      <c r="K20" s="113" t="s">
        <v>49</v>
      </c>
      <c r="L20" s="772"/>
      <c r="M20" s="773"/>
      <c r="N20" s="773"/>
      <c r="O20" s="773"/>
      <c r="P20" s="773"/>
      <c r="Q20" s="774"/>
      <c r="R20" s="815"/>
      <c r="S20" s="816"/>
      <c r="T20" s="817"/>
      <c r="U20" s="839"/>
      <c r="V20" s="840"/>
      <c r="W20" s="820"/>
      <c r="X20" s="821"/>
      <c r="Y20" s="823"/>
      <c r="Z20" s="825"/>
      <c r="AA20" s="827"/>
      <c r="AB20" s="829"/>
      <c r="AC20" s="831"/>
      <c r="AD20" s="827"/>
      <c r="AE20" s="829"/>
      <c r="AF20" s="118"/>
      <c r="AG20" s="114"/>
      <c r="AH20" s="115"/>
      <c r="AI20" s="115"/>
      <c r="AJ20" s="115"/>
      <c r="AK20" s="115"/>
      <c r="AL20" s="115"/>
      <c r="AM20" s="115"/>
      <c r="AN20" s="116"/>
      <c r="AO20" s="836"/>
      <c r="AP20" s="792"/>
      <c r="AQ20" s="90"/>
      <c r="AR20" s="90"/>
    </row>
    <row r="21" spans="1:44" ht="18" customHeight="1">
      <c r="A21" s="803">
        <v>5</v>
      </c>
      <c r="B21" s="804" t="e">
        <f>参加申込書!#REF!</f>
        <v>#REF!</v>
      </c>
      <c r="C21" s="805"/>
      <c r="D21" s="805"/>
      <c r="E21" s="805"/>
      <c r="F21" s="806"/>
      <c r="G21" s="807"/>
      <c r="H21" s="808"/>
      <c r="I21" s="809"/>
      <c r="J21" s="842" t="s">
        <v>47</v>
      </c>
      <c r="K21" s="109" t="s">
        <v>48</v>
      </c>
      <c r="L21" s="807" t="e">
        <f>IF(B21=0,"",$L$13)</f>
        <v>#REF!</v>
      </c>
      <c r="M21" s="808"/>
      <c r="N21" s="808"/>
      <c r="O21" s="808"/>
      <c r="P21" s="808"/>
      <c r="Q21" s="809"/>
      <c r="R21" s="812" t="e">
        <f>IF(B21=0,"",$R$13)</f>
        <v>#REF!</v>
      </c>
      <c r="S21" s="813"/>
      <c r="T21" s="814"/>
      <c r="U21" s="837" t="e">
        <f>IF(B21=0,"",参加申込書!#REF!&amp;","&amp;参加申込書!#REF!)</f>
        <v>#REF!</v>
      </c>
      <c r="V21" s="838"/>
      <c r="W21" s="818" t="e">
        <f>IF(U21="","　回","１回")</f>
        <v>#REF!</v>
      </c>
      <c r="X21" s="819"/>
      <c r="Y21" s="822"/>
      <c r="Z21" s="824"/>
      <c r="AA21" s="826"/>
      <c r="AB21" s="828"/>
      <c r="AC21" s="830"/>
      <c r="AD21" s="826"/>
      <c r="AE21" s="828"/>
      <c r="AF21" s="117"/>
      <c r="AG21" s="110"/>
      <c r="AH21" s="111"/>
      <c r="AI21" s="111"/>
      <c r="AJ21" s="111"/>
      <c r="AK21" s="111"/>
      <c r="AL21" s="111"/>
      <c r="AM21" s="111"/>
      <c r="AN21" s="112"/>
      <c r="AO21" s="836"/>
      <c r="AP21" s="792"/>
      <c r="AQ21" s="90"/>
      <c r="AR21" s="90"/>
    </row>
    <row r="22" spans="1:44" ht="18" customHeight="1">
      <c r="A22" s="803"/>
      <c r="B22" s="775"/>
      <c r="C22" s="776"/>
      <c r="D22" s="776"/>
      <c r="E22" s="776"/>
      <c r="F22" s="777"/>
      <c r="G22" s="772"/>
      <c r="H22" s="773"/>
      <c r="I22" s="774"/>
      <c r="J22" s="843"/>
      <c r="K22" s="113" t="s">
        <v>49</v>
      </c>
      <c r="L22" s="772"/>
      <c r="M22" s="773"/>
      <c r="N22" s="773"/>
      <c r="O22" s="773"/>
      <c r="P22" s="773"/>
      <c r="Q22" s="774"/>
      <c r="R22" s="815"/>
      <c r="S22" s="816"/>
      <c r="T22" s="817"/>
      <c r="U22" s="839"/>
      <c r="V22" s="840"/>
      <c r="W22" s="820"/>
      <c r="X22" s="821"/>
      <c r="Y22" s="823"/>
      <c r="Z22" s="825"/>
      <c r="AA22" s="827"/>
      <c r="AB22" s="829"/>
      <c r="AC22" s="831"/>
      <c r="AD22" s="827"/>
      <c r="AE22" s="829"/>
      <c r="AF22" s="118"/>
      <c r="AG22" s="114"/>
      <c r="AH22" s="115"/>
      <c r="AI22" s="115"/>
      <c r="AJ22" s="115"/>
      <c r="AK22" s="115"/>
      <c r="AL22" s="115"/>
      <c r="AM22" s="115"/>
      <c r="AN22" s="116"/>
      <c r="AO22" s="836"/>
      <c r="AP22" s="792"/>
      <c r="AQ22" s="90"/>
      <c r="AR22" s="90"/>
    </row>
    <row r="23" spans="1:44" ht="18" customHeight="1">
      <c r="A23" s="803">
        <v>6</v>
      </c>
      <c r="B23" s="804" t="e">
        <f>参加申込書!#REF!</f>
        <v>#REF!</v>
      </c>
      <c r="C23" s="805"/>
      <c r="D23" s="805"/>
      <c r="E23" s="805"/>
      <c r="F23" s="806"/>
      <c r="G23" s="807"/>
      <c r="H23" s="808"/>
      <c r="I23" s="809"/>
      <c r="J23" s="842" t="s">
        <v>47</v>
      </c>
      <c r="K23" s="109" t="s">
        <v>48</v>
      </c>
      <c r="L23" s="807" t="e">
        <f>IF(B23=0,"",$L$13)</f>
        <v>#REF!</v>
      </c>
      <c r="M23" s="808"/>
      <c r="N23" s="808"/>
      <c r="O23" s="808"/>
      <c r="P23" s="808"/>
      <c r="Q23" s="809"/>
      <c r="R23" s="812" t="e">
        <f>IF(B23=0,"",$R$13)</f>
        <v>#REF!</v>
      </c>
      <c r="S23" s="813"/>
      <c r="T23" s="814"/>
      <c r="U23" s="837" t="e">
        <f>IF(B23=0,"",参加申込書!#REF!&amp;","&amp;参加申込書!#REF!)</f>
        <v>#REF!</v>
      </c>
      <c r="V23" s="838"/>
      <c r="W23" s="818" t="e">
        <f>IF(U23="","　回","１回")</f>
        <v>#REF!</v>
      </c>
      <c r="X23" s="819"/>
      <c r="Y23" s="822"/>
      <c r="Z23" s="824"/>
      <c r="AA23" s="826"/>
      <c r="AB23" s="828"/>
      <c r="AC23" s="830"/>
      <c r="AD23" s="826"/>
      <c r="AE23" s="828"/>
      <c r="AF23" s="117"/>
      <c r="AG23" s="110"/>
      <c r="AH23" s="111"/>
      <c r="AI23" s="111"/>
      <c r="AJ23" s="111"/>
      <c r="AK23" s="111"/>
      <c r="AL23" s="111"/>
      <c r="AM23" s="111"/>
      <c r="AN23" s="112"/>
      <c r="AO23" s="836"/>
      <c r="AP23" s="792"/>
      <c r="AQ23" s="90"/>
      <c r="AR23" s="90"/>
    </row>
    <row r="24" spans="1:44" ht="18" customHeight="1">
      <c r="A24" s="803"/>
      <c r="B24" s="775"/>
      <c r="C24" s="776"/>
      <c r="D24" s="776"/>
      <c r="E24" s="776"/>
      <c r="F24" s="777"/>
      <c r="G24" s="772"/>
      <c r="H24" s="773"/>
      <c r="I24" s="774"/>
      <c r="J24" s="843"/>
      <c r="K24" s="113" t="s">
        <v>49</v>
      </c>
      <c r="L24" s="772"/>
      <c r="M24" s="773"/>
      <c r="N24" s="773"/>
      <c r="O24" s="773"/>
      <c r="P24" s="773"/>
      <c r="Q24" s="774"/>
      <c r="R24" s="815"/>
      <c r="S24" s="816"/>
      <c r="T24" s="817"/>
      <c r="U24" s="839"/>
      <c r="V24" s="840"/>
      <c r="W24" s="820"/>
      <c r="X24" s="821"/>
      <c r="Y24" s="823"/>
      <c r="Z24" s="825"/>
      <c r="AA24" s="827"/>
      <c r="AB24" s="829"/>
      <c r="AC24" s="831"/>
      <c r="AD24" s="827"/>
      <c r="AE24" s="829"/>
      <c r="AF24" s="118"/>
      <c r="AG24" s="114"/>
      <c r="AH24" s="115"/>
      <c r="AI24" s="115"/>
      <c r="AJ24" s="115"/>
      <c r="AK24" s="115"/>
      <c r="AL24" s="115"/>
      <c r="AM24" s="115"/>
      <c r="AN24" s="116"/>
      <c r="AO24" s="836"/>
      <c r="AP24" s="792"/>
      <c r="AQ24" s="90"/>
      <c r="AR24" s="90"/>
    </row>
    <row r="25" spans="1:44" ht="18" customHeight="1">
      <c r="A25" s="803">
        <v>7</v>
      </c>
      <c r="B25" s="804"/>
      <c r="C25" s="805"/>
      <c r="D25" s="805"/>
      <c r="E25" s="805"/>
      <c r="F25" s="806"/>
      <c r="G25" s="807"/>
      <c r="H25" s="808"/>
      <c r="I25" s="809"/>
      <c r="J25" s="842" t="s">
        <v>47</v>
      </c>
      <c r="K25" s="109" t="s">
        <v>48</v>
      </c>
      <c r="L25" s="807"/>
      <c r="M25" s="808"/>
      <c r="N25" s="808"/>
      <c r="O25" s="808"/>
      <c r="P25" s="808"/>
      <c r="Q25" s="809"/>
      <c r="R25" s="812"/>
      <c r="S25" s="813"/>
      <c r="T25" s="814"/>
      <c r="U25" s="837"/>
      <c r="V25" s="838"/>
      <c r="W25" s="844" t="s">
        <v>26</v>
      </c>
      <c r="X25" s="845"/>
      <c r="Y25" s="822"/>
      <c r="Z25" s="824"/>
      <c r="AA25" s="826"/>
      <c r="AB25" s="828"/>
      <c r="AC25" s="830"/>
      <c r="AD25" s="826"/>
      <c r="AE25" s="828"/>
      <c r="AF25" s="117"/>
      <c r="AG25" s="110"/>
      <c r="AH25" s="111"/>
      <c r="AI25" s="111"/>
      <c r="AJ25" s="111"/>
      <c r="AK25" s="111"/>
      <c r="AL25" s="111"/>
      <c r="AM25" s="111"/>
      <c r="AN25" s="112"/>
      <c r="AO25" s="836"/>
      <c r="AP25" s="792"/>
      <c r="AQ25" s="90"/>
      <c r="AR25" s="90"/>
    </row>
    <row r="26" spans="1:44" ht="18" customHeight="1">
      <c r="A26" s="803"/>
      <c r="B26" s="775"/>
      <c r="C26" s="776"/>
      <c r="D26" s="776"/>
      <c r="E26" s="776"/>
      <c r="F26" s="777"/>
      <c r="G26" s="772"/>
      <c r="H26" s="773"/>
      <c r="I26" s="774"/>
      <c r="J26" s="843"/>
      <c r="K26" s="113" t="s">
        <v>49</v>
      </c>
      <c r="L26" s="772"/>
      <c r="M26" s="773"/>
      <c r="N26" s="773"/>
      <c r="O26" s="773"/>
      <c r="P26" s="773"/>
      <c r="Q26" s="774"/>
      <c r="R26" s="815"/>
      <c r="S26" s="816"/>
      <c r="T26" s="817"/>
      <c r="U26" s="839"/>
      <c r="V26" s="840"/>
      <c r="W26" s="846"/>
      <c r="X26" s="847"/>
      <c r="Y26" s="823"/>
      <c r="Z26" s="825"/>
      <c r="AA26" s="827"/>
      <c r="AB26" s="829"/>
      <c r="AC26" s="831"/>
      <c r="AD26" s="827"/>
      <c r="AE26" s="829"/>
      <c r="AF26" s="118"/>
      <c r="AG26" s="114"/>
      <c r="AH26" s="115"/>
      <c r="AI26" s="115"/>
      <c r="AJ26" s="115"/>
      <c r="AK26" s="115"/>
      <c r="AL26" s="115"/>
      <c r="AM26" s="115"/>
      <c r="AN26" s="116"/>
      <c r="AO26" s="836"/>
      <c r="AP26" s="792"/>
      <c r="AQ26" s="90"/>
      <c r="AR26" s="90"/>
    </row>
    <row r="27" spans="1:44" ht="18" customHeight="1">
      <c r="A27" s="803">
        <v>8</v>
      </c>
      <c r="B27" s="804"/>
      <c r="C27" s="805"/>
      <c r="D27" s="805"/>
      <c r="E27" s="805"/>
      <c r="F27" s="806"/>
      <c r="G27" s="807"/>
      <c r="H27" s="808"/>
      <c r="I27" s="809"/>
      <c r="J27" s="842" t="s">
        <v>47</v>
      </c>
      <c r="K27" s="109" t="s">
        <v>48</v>
      </c>
      <c r="L27" s="807"/>
      <c r="M27" s="808"/>
      <c r="N27" s="808"/>
      <c r="O27" s="808"/>
      <c r="P27" s="808"/>
      <c r="Q27" s="809"/>
      <c r="R27" s="812"/>
      <c r="S27" s="813"/>
      <c r="T27" s="814"/>
      <c r="U27" s="837"/>
      <c r="V27" s="838"/>
      <c r="W27" s="844" t="s">
        <v>26</v>
      </c>
      <c r="X27" s="845"/>
      <c r="Y27" s="822"/>
      <c r="Z27" s="824"/>
      <c r="AA27" s="826"/>
      <c r="AB27" s="828"/>
      <c r="AC27" s="830"/>
      <c r="AD27" s="826"/>
      <c r="AE27" s="828"/>
      <c r="AF27" s="117"/>
      <c r="AG27" s="110"/>
      <c r="AH27" s="111"/>
      <c r="AI27" s="111"/>
      <c r="AJ27" s="111"/>
      <c r="AK27" s="111"/>
      <c r="AL27" s="111"/>
      <c r="AM27" s="111"/>
      <c r="AN27" s="112"/>
      <c r="AO27" s="836"/>
      <c r="AP27" s="792"/>
      <c r="AQ27" s="90"/>
      <c r="AR27" s="90"/>
    </row>
    <row r="28" spans="1:44" ht="18" customHeight="1">
      <c r="A28" s="803"/>
      <c r="B28" s="775"/>
      <c r="C28" s="776"/>
      <c r="D28" s="776"/>
      <c r="E28" s="776"/>
      <c r="F28" s="777"/>
      <c r="G28" s="772"/>
      <c r="H28" s="773"/>
      <c r="I28" s="774"/>
      <c r="J28" s="843"/>
      <c r="K28" s="113" t="s">
        <v>49</v>
      </c>
      <c r="L28" s="772"/>
      <c r="M28" s="773"/>
      <c r="N28" s="773"/>
      <c r="O28" s="773"/>
      <c r="P28" s="773"/>
      <c r="Q28" s="774"/>
      <c r="R28" s="815"/>
      <c r="S28" s="816"/>
      <c r="T28" s="817"/>
      <c r="U28" s="839"/>
      <c r="V28" s="840"/>
      <c r="W28" s="846"/>
      <c r="X28" s="847"/>
      <c r="Y28" s="823"/>
      <c r="Z28" s="825"/>
      <c r="AA28" s="827"/>
      <c r="AB28" s="829"/>
      <c r="AC28" s="831"/>
      <c r="AD28" s="827"/>
      <c r="AE28" s="829"/>
      <c r="AF28" s="118"/>
      <c r="AG28" s="114"/>
      <c r="AH28" s="115"/>
      <c r="AI28" s="115"/>
      <c r="AJ28" s="115"/>
      <c r="AK28" s="115"/>
      <c r="AL28" s="115"/>
      <c r="AM28" s="115"/>
      <c r="AN28" s="116"/>
      <c r="AO28" s="836"/>
      <c r="AP28" s="792"/>
      <c r="AQ28" s="90"/>
      <c r="AR28" s="90"/>
    </row>
    <row r="29" spans="1:44" ht="18" customHeight="1">
      <c r="A29" s="803">
        <v>9</v>
      </c>
      <c r="B29" s="804"/>
      <c r="C29" s="805"/>
      <c r="D29" s="805"/>
      <c r="E29" s="805"/>
      <c r="F29" s="806"/>
      <c r="G29" s="807"/>
      <c r="H29" s="808"/>
      <c r="I29" s="809"/>
      <c r="J29" s="842" t="s">
        <v>47</v>
      </c>
      <c r="K29" s="109" t="s">
        <v>48</v>
      </c>
      <c r="L29" s="807"/>
      <c r="M29" s="808"/>
      <c r="N29" s="808"/>
      <c r="O29" s="808"/>
      <c r="P29" s="808"/>
      <c r="Q29" s="809"/>
      <c r="R29" s="812"/>
      <c r="S29" s="813"/>
      <c r="T29" s="814"/>
      <c r="U29" s="837"/>
      <c r="V29" s="838"/>
      <c r="W29" s="844" t="s">
        <v>26</v>
      </c>
      <c r="X29" s="845"/>
      <c r="Y29" s="822"/>
      <c r="Z29" s="824"/>
      <c r="AA29" s="826"/>
      <c r="AB29" s="828"/>
      <c r="AC29" s="830"/>
      <c r="AD29" s="826"/>
      <c r="AE29" s="828"/>
      <c r="AF29" s="117"/>
      <c r="AG29" s="110"/>
      <c r="AH29" s="111"/>
      <c r="AI29" s="111"/>
      <c r="AJ29" s="111"/>
      <c r="AK29" s="111"/>
      <c r="AL29" s="111"/>
      <c r="AM29" s="111"/>
      <c r="AN29" s="112"/>
      <c r="AO29" s="836"/>
      <c r="AP29" s="792"/>
      <c r="AQ29" s="90"/>
      <c r="AR29" s="90"/>
    </row>
    <row r="30" spans="1:44" ht="18" customHeight="1">
      <c r="A30" s="803"/>
      <c r="B30" s="775"/>
      <c r="C30" s="776"/>
      <c r="D30" s="776"/>
      <c r="E30" s="776"/>
      <c r="F30" s="777"/>
      <c r="G30" s="772"/>
      <c r="H30" s="773"/>
      <c r="I30" s="774"/>
      <c r="J30" s="843"/>
      <c r="K30" s="113" t="s">
        <v>49</v>
      </c>
      <c r="L30" s="772"/>
      <c r="M30" s="773"/>
      <c r="N30" s="773"/>
      <c r="O30" s="773"/>
      <c r="P30" s="773"/>
      <c r="Q30" s="774"/>
      <c r="R30" s="815"/>
      <c r="S30" s="816"/>
      <c r="T30" s="817"/>
      <c r="U30" s="839"/>
      <c r="V30" s="840"/>
      <c r="W30" s="846"/>
      <c r="X30" s="847"/>
      <c r="Y30" s="823"/>
      <c r="Z30" s="825"/>
      <c r="AA30" s="827"/>
      <c r="AB30" s="829"/>
      <c r="AC30" s="831"/>
      <c r="AD30" s="827"/>
      <c r="AE30" s="829"/>
      <c r="AF30" s="118"/>
      <c r="AG30" s="114"/>
      <c r="AH30" s="115"/>
      <c r="AI30" s="115"/>
      <c r="AJ30" s="115"/>
      <c r="AK30" s="115"/>
      <c r="AL30" s="115"/>
      <c r="AM30" s="115"/>
      <c r="AN30" s="116"/>
      <c r="AO30" s="836"/>
      <c r="AP30" s="792"/>
      <c r="AQ30" s="90"/>
      <c r="AR30" s="90"/>
    </row>
    <row r="31" spans="1:44" ht="18" customHeight="1">
      <c r="A31" s="803">
        <v>10</v>
      </c>
      <c r="B31" s="804"/>
      <c r="C31" s="805"/>
      <c r="D31" s="805"/>
      <c r="E31" s="805"/>
      <c r="F31" s="806"/>
      <c r="G31" s="807"/>
      <c r="H31" s="808"/>
      <c r="I31" s="809"/>
      <c r="J31" s="842" t="s">
        <v>47</v>
      </c>
      <c r="K31" s="109" t="s">
        <v>48</v>
      </c>
      <c r="L31" s="807"/>
      <c r="M31" s="808"/>
      <c r="N31" s="808"/>
      <c r="O31" s="808"/>
      <c r="P31" s="808"/>
      <c r="Q31" s="809"/>
      <c r="R31" s="812"/>
      <c r="S31" s="813"/>
      <c r="T31" s="814"/>
      <c r="U31" s="837"/>
      <c r="V31" s="838"/>
      <c r="W31" s="844" t="s">
        <v>26</v>
      </c>
      <c r="X31" s="845"/>
      <c r="Y31" s="822"/>
      <c r="Z31" s="824"/>
      <c r="AA31" s="826"/>
      <c r="AB31" s="828"/>
      <c r="AC31" s="830"/>
      <c r="AD31" s="826"/>
      <c r="AE31" s="828"/>
      <c r="AF31" s="117"/>
      <c r="AG31" s="110"/>
      <c r="AH31" s="111"/>
      <c r="AI31" s="111"/>
      <c r="AJ31" s="111"/>
      <c r="AK31" s="111"/>
      <c r="AL31" s="111"/>
      <c r="AM31" s="111"/>
      <c r="AN31" s="112"/>
      <c r="AO31" s="836"/>
      <c r="AP31" s="792"/>
      <c r="AQ31" s="90"/>
      <c r="AR31" s="90"/>
    </row>
    <row r="32" spans="1:44" ht="18" customHeight="1" thickBot="1">
      <c r="A32" s="848"/>
      <c r="B32" s="853"/>
      <c r="C32" s="854"/>
      <c r="D32" s="854"/>
      <c r="E32" s="854"/>
      <c r="F32" s="855"/>
      <c r="G32" s="856"/>
      <c r="H32" s="857"/>
      <c r="I32" s="858"/>
      <c r="J32" s="849"/>
      <c r="K32" s="119" t="s">
        <v>49</v>
      </c>
      <c r="L32" s="856"/>
      <c r="M32" s="857"/>
      <c r="N32" s="857"/>
      <c r="O32" s="857"/>
      <c r="P32" s="857"/>
      <c r="Q32" s="858"/>
      <c r="R32" s="850"/>
      <c r="S32" s="851"/>
      <c r="T32" s="852"/>
      <c r="U32" s="859"/>
      <c r="V32" s="860"/>
      <c r="W32" s="861"/>
      <c r="X32" s="862"/>
      <c r="Y32" s="823"/>
      <c r="Z32" s="825"/>
      <c r="AA32" s="827"/>
      <c r="AB32" s="829"/>
      <c r="AC32" s="831"/>
      <c r="AD32" s="827"/>
      <c r="AE32" s="829"/>
      <c r="AF32" s="118"/>
      <c r="AG32" s="114"/>
      <c r="AH32" s="115"/>
      <c r="AI32" s="115"/>
      <c r="AJ32" s="115"/>
      <c r="AK32" s="115"/>
      <c r="AL32" s="115"/>
      <c r="AM32" s="115"/>
      <c r="AN32" s="116"/>
      <c r="AO32" s="836"/>
      <c r="AP32" s="792"/>
      <c r="AQ32" s="90"/>
      <c r="AR32" s="90"/>
    </row>
    <row r="33" spans="1:44" ht="27" customHeight="1">
      <c r="A33" s="120"/>
      <c r="B33" s="89"/>
      <c r="C33" s="89"/>
      <c r="D33" s="89"/>
      <c r="E33" s="89"/>
      <c r="F33" s="89"/>
      <c r="G33" s="89"/>
      <c r="H33" s="89"/>
      <c r="I33" s="863" t="s">
        <v>110</v>
      </c>
      <c r="J33" s="863"/>
      <c r="K33" s="863"/>
      <c r="L33" s="863"/>
      <c r="M33" s="863"/>
      <c r="N33" s="863"/>
      <c r="O33" s="863"/>
      <c r="P33" s="863"/>
      <c r="Q33" s="863"/>
      <c r="R33" s="863"/>
      <c r="S33" s="89"/>
      <c r="T33" s="864" t="s">
        <v>111</v>
      </c>
      <c r="U33" s="864"/>
      <c r="V33" s="864"/>
      <c r="W33" s="864"/>
      <c r="X33" s="121"/>
      <c r="Y33" s="122"/>
      <c r="Z33" s="123"/>
      <c r="AA33" s="124"/>
      <c r="AB33" s="125"/>
      <c r="AC33" s="123"/>
      <c r="AD33" s="124"/>
      <c r="AE33" s="125"/>
      <c r="AF33" s="126"/>
      <c r="AG33" s="127">
        <v>9</v>
      </c>
      <c r="AH33" s="128">
        <v>9</v>
      </c>
      <c r="AI33" s="128">
        <v>9</v>
      </c>
      <c r="AJ33" s="128">
        <v>9</v>
      </c>
      <c r="AK33" s="128">
        <v>9</v>
      </c>
      <c r="AL33" s="128">
        <v>9</v>
      </c>
      <c r="AM33" s="128">
        <v>9</v>
      </c>
      <c r="AN33" s="129">
        <v>9</v>
      </c>
      <c r="AO33" s="105"/>
      <c r="AP33" s="130"/>
      <c r="AQ33" s="90"/>
      <c r="AR33" s="90"/>
    </row>
    <row r="34" spans="1:44" ht="27" customHeight="1">
      <c r="A34" s="120" t="s">
        <v>112</v>
      </c>
      <c r="B34" s="89"/>
      <c r="C34" s="89"/>
      <c r="D34" s="89"/>
      <c r="E34" s="131"/>
      <c r="F34" s="89"/>
      <c r="G34" s="89"/>
      <c r="H34" s="89"/>
      <c r="I34" s="89"/>
      <c r="J34" s="865" t="s">
        <v>113</v>
      </c>
      <c r="K34" s="866"/>
      <c r="L34" s="132"/>
      <c r="M34" s="133"/>
      <c r="N34" s="132"/>
      <c r="O34" s="133"/>
      <c r="P34" s="132"/>
      <c r="Q34" s="133"/>
      <c r="R34" s="103"/>
      <c r="S34" s="89"/>
      <c r="T34" s="867" t="s">
        <v>114</v>
      </c>
      <c r="U34" s="867"/>
      <c r="V34" s="867"/>
      <c r="W34" s="867"/>
      <c r="X34" s="134"/>
      <c r="Y34" s="122"/>
      <c r="Z34" s="123"/>
      <c r="AA34" s="124"/>
      <c r="AB34" s="125"/>
      <c r="AC34" s="123"/>
      <c r="AD34" s="124"/>
      <c r="AE34" s="125"/>
      <c r="AF34" s="135"/>
      <c r="AG34" s="868" t="s">
        <v>115</v>
      </c>
      <c r="AH34" s="868"/>
      <c r="AI34" s="868"/>
      <c r="AJ34" s="868"/>
      <c r="AK34" s="868"/>
      <c r="AL34" s="868"/>
      <c r="AM34" s="868"/>
      <c r="AN34" s="868"/>
      <c r="AO34" s="868"/>
      <c r="AP34" s="136"/>
      <c r="AQ34" s="90"/>
      <c r="AR34" s="90"/>
    </row>
    <row r="35" spans="1:44" ht="28.5" customHeight="1">
      <c r="A35" s="137" t="s">
        <v>116</v>
      </c>
      <c r="B35" s="138"/>
      <c r="C35" s="139"/>
      <c r="D35" s="139"/>
      <c r="E35" s="139"/>
      <c r="F35" s="140"/>
      <c r="G35" s="141"/>
      <c r="H35" s="141"/>
      <c r="I35" s="89"/>
      <c r="J35" s="869" t="s">
        <v>117</v>
      </c>
      <c r="K35" s="870"/>
      <c r="L35" s="871" t="s">
        <v>118</v>
      </c>
      <c r="M35" s="872"/>
      <c r="N35" s="873"/>
      <c r="O35" s="142"/>
      <c r="P35" s="143"/>
      <c r="Q35" s="144"/>
      <c r="R35" s="145"/>
      <c r="S35" s="89"/>
      <c r="T35" s="874" t="s">
        <v>119</v>
      </c>
      <c r="U35" s="874"/>
      <c r="V35" s="874"/>
      <c r="W35" s="874"/>
      <c r="X35" s="134"/>
      <c r="Y35" s="122"/>
      <c r="Z35" s="123"/>
      <c r="AA35" s="124"/>
      <c r="AB35" s="125"/>
      <c r="AC35" s="123"/>
      <c r="AD35" s="124"/>
      <c r="AE35" s="125"/>
      <c r="AF35" s="146"/>
      <c r="AG35" s="147"/>
      <c r="AH35" s="148"/>
      <c r="AI35" s="148"/>
      <c r="AJ35" s="148"/>
      <c r="AK35" s="148"/>
      <c r="AL35" s="148"/>
      <c r="AM35" s="148"/>
      <c r="AN35" s="148"/>
      <c r="AO35" s="148"/>
      <c r="AP35" s="122"/>
      <c r="AQ35" s="90"/>
      <c r="AR35" s="90"/>
    </row>
  </sheetData>
  <sheetProtection sheet="1" objects="1" scenarios="1" selectLockedCells="1"/>
  <mergeCells count="245">
    <mergeCell ref="I33:R33"/>
    <mergeCell ref="T33:W33"/>
    <mergeCell ref="J34:K34"/>
    <mergeCell ref="T34:W34"/>
    <mergeCell ref="AG34:AO34"/>
    <mergeCell ref="J35:K35"/>
    <mergeCell ref="L35:N35"/>
    <mergeCell ref="T35:W35"/>
    <mergeCell ref="AC31:AC32"/>
    <mergeCell ref="AD31:AD32"/>
    <mergeCell ref="AE31:AE32"/>
    <mergeCell ref="AO31:AO32"/>
    <mergeCell ref="AP31:AP32"/>
    <mergeCell ref="B32:F32"/>
    <mergeCell ref="G32:I32"/>
    <mergeCell ref="L32:Q32"/>
    <mergeCell ref="U31:V32"/>
    <mergeCell ref="W31:X32"/>
    <mergeCell ref="Y31:Y32"/>
    <mergeCell ref="Z31:Z32"/>
    <mergeCell ref="AA31:AA32"/>
    <mergeCell ref="AB31:AB32"/>
    <mergeCell ref="A31:A32"/>
    <mergeCell ref="B31:F31"/>
    <mergeCell ref="G31:I31"/>
    <mergeCell ref="J31:J32"/>
    <mergeCell ref="L31:Q31"/>
    <mergeCell ref="R31:T32"/>
    <mergeCell ref="AC29:AC30"/>
    <mergeCell ref="AD29:AD30"/>
    <mergeCell ref="AE29:AE30"/>
    <mergeCell ref="A29:A30"/>
    <mergeCell ref="AO29:AO30"/>
    <mergeCell ref="AP29:AP30"/>
    <mergeCell ref="B30:F30"/>
    <mergeCell ref="G30:I30"/>
    <mergeCell ref="L30:Q30"/>
    <mergeCell ref="U29:V30"/>
    <mergeCell ref="W29:X30"/>
    <mergeCell ref="Y29:Y30"/>
    <mergeCell ref="Z29:Z30"/>
    <mergeCell ref="AA29:AA30"/>
    <mergeCell ref="AB29:AB30"/>
    <mergeCell ref="B29:F29"/>
    <mergeCell ref="G29:I29"/>
    <mergeCell ref="J29:J30"/>
    <mergeCell ref="L29:Q29"/>
    <mergeCell ref="R29:T30"/>
    <mergeCell ref="AO27:AO28"/>
    <mergeCell ref="AP27:AP28"/>
    <mergeCell ref="B28:F28"/>
    <mergeCell ref="G28:I28"/>
    <mergeCell ref="L28:Q28"/>
    <mergeCell ref="U27:V28"/>
    <mergeCell ref="W27:X28"/>
    <mergeCell ref="Y27:Y28"/>
    <mergeCell ref="Z27:Z28"/>
    <mergeCell ref="AA27:AA28"/>
    <mergeCell ref="A25:A26"/>
    <mergeCell ref="AC27:AC28"/>
    <mergeCell ref="AD27:AD28"/>
    <mergeCell ref="AE27:AE28"/>
    <mergeCell ref="AB25:AB26"/>
    <mergeCell ref="B25:F25"/>
    <mergeCell ref="G25:I25"/>
    <mergeCell ref="AB27:AB28"/>
    <mergeCell ref="A27:A28"/>
    <mergeCell ref="B27:F27"/>
    <mergeCell ref="G27:I27"/>
    <mergeCell ref="J27:J28"/>
    <mergeCell ref="L27:Q27"/>
    <mergeCell ref="R27:T28"/>
    <mergeCell ref="J25:J26"/>
    <mergeCell ref="L25:Q25"/>
    <mergeCell ref="R25:T26"/>
    <mergeCell ref="AO23:AO24"/>
    <mergeCell ref="AP23:AP24"/>
    <mergeCell ref="B24:F24"/>
    <mergeCell ref="G24:I24"/>
    <mergeCell ref="L24:Q24"/>
    <mergeCell ref="U23:V24"/>
    <mergeCell ref="W23:X24"/>
    <mergeCell ref="AO25:AO26"/>
    <mergeCell ref="AP25:AP26"/>
    <mergeCell ref="B26:F26"/>
    <mergeCell ref="G26:I26"/>
    <mergeCell ref="L26:Q26"/>
    <mergeCell ref="U25:V26"/>
    <mergeCell ref="W25:X26"/>
    <mergeCell ref="Y25:Y26"/>
    <mergeCell ref="Z25:Z26"/>
    <mergeCell ref="AA25:AA26"/>
    <mergeCell ref="AC25:AC26"/>
    <mergeCell ref="AD25:AD26"/>
    <mergeCell ref="AE25:AE26"/>
    <mergeCell ref="AC23:AC24"/>
    <mergeCell ref="AD23:AD24"/>
    <mergeCell ref="AE23:AE24"/>
    <mergeCell ref="Y23:Y24"/>
    <mergeCell ref="A23:A24"/>
    <mergeCell ref="B23:F23"/>
    <mergeCell ref="G23:I23"/>
    <mergeCell ref="J23:J24"/>
    <mergeCell ref="L23:Q23"/>
    <mergeCell ref="R23:T24"/>
    <mergeCell ref="B21:F21"/>
    <mergeCell ref="G21:I21"/>
    <mergeCell ref="J21:J22"/>
    <mergeCell ref="L21:Q21"/>
    <mergeCell ref="R21:T22"/>
    <mergeCell ref="B22:F22"/>
    <mergeCell ref="G22:I22"/>
    <mergeCell ref="L22:Q22"/>
    <mergeCell ref="A21:A22"/>
    <mergeCell ref="Z23:Z24"/>
    <mergeCell ref="AA23:AA24"/>
    <mergeCell ref="AB23:AB24"/>
    <mergeCell ref="AA21:AA22"/>
    <mergeCell ref="AE19:AE20"/>
    <mergeCell ref="U19:V20"/>
    <mergeCell ref="W19:X20"/>
    <mergeCell ref="Y19:Y20"/>
    <mergeCell ref="Z19:Z20"/>
    <mergeCell ref="AA19:AA20"/>
    <mergeCell ref="AO21:AO22"/>
    <mergeCell ref="AO19:AO20"/>
    <mergeCell ref="U21:V22"/>
    <mergeCell ref="W21:X22"/>
    <mergeCell ref="Y21:Y22"/>
    <mergeCell ref="AE21:AE22"/>
    <mergeCell ref="AC21:AC22"/>
    <mergeCell ref="AD21:AD22"/>
    <mergeCell ref="AP19:AP20"/>
    <mergeCell ref="Z21:Z22"/>
    <mergeCell ref="AP21:AP22"/>
    <mergeCell ref="AB21:AB22"/>
    <mergeCell ref="AE17:AE18"/>
    <mergeCell ref="A19:A20"/>
    <mergeCell ref="B19:F19"/>
    <mergeCell ref="G19:I19"/>
    <mergeCell ref="J19:J20"/>
    <mergeCell ref="L19:Q19"/>
    <mergeCell ref="R19:T20"/>
    <mergeCell ref="AB17:AB18"/>
    <mergeCell ref="AC17:AC18"/>
    <mergeCell ref="AB19:AB20"/>
    <mergeCell ref="L20:Q20"/>
    <mergeCell ref="G20:I20"/>
    <mergeCell ref="B20:F20"/>
    <mergeCell ref="AC19:AC20"/>
    <mergeCell ref="AD19:AD20"/>
    <mergeCell ref="L18:Q18"/>
    <mergeCell ref="AO17:AO18"/>
    <mergeCell ref="AP17:AP18"/>
    <mergeCell ref="R17:T18"/>
    <mergeCell ref="U17:V18"/>
    <mergeCell ref="W17:X18"/>
    <mergeCell ref="Y17:Y18"/>
    <mergeCell ref="A15:A16"/>
    <mergeCell ref="B15:F15"/>
    <mergeCell ref="G15:I15"/>
    <mergeCell ref="J15:J16"/>
    <mergeCell ref="L15:Q15"/>
    <mergeCell ref="B16:F16"/>
    <mergeCell ref="G16:I16"/>
    <mergeCell ref="L16:Q16"/>
    <mergeCell ref="Z17:Z18"/>
    <mergeCell ref="AA17:AA18"/>
    <mergeCell ref="AD17:AD18"/>
    <mergeCell ref="A17:A18"/>
    <mergeCell ref="B17:F17"/>
    <mergeCell ref="G17:I17"/>
    <mergeCell ref="J17:J18"/>
    <mergeCell ref="L17:Q17"/>
    <mergeCell ref="B18:F18"/>
    <mergeCell ref="G18:I18"/>
    <mergeCell ref="AO15:AO16"/>
    <mergeCell ref="AP15:AP16"/>
    <mergeCell ref="R15:T16"/>
    <mergeCell ref="U15:V16"/>
    <mergeCell ref="W15:X16"/>
    <mergeCell ref="Y15:Y16"/>
    <mergeCell ref="Z15:Z16"/>
    <mergeCell ref="AA15:AA16"/>
    <mergeCell ref="AB15:AB16"/>
    <mergeCell ref="AE15:AE16"/>
    <mergeCell ref="AC15:AC16"/>
    <mergeCell ref="AD15:AD16"/>
    <mergeCell ref="AO13:AO14"/>
    <mergeCell ref="AP13:AP14"/>
    <mergeCell ref="Z11:AE12"/>
    <mergeCell ref="AF11:AF12"/>
    <mergeCell ref="AG11:AN12"/>
    <mergeCell ref="AP11:AP12"/>
    <mergeCell ref="A13:A14"/>
    <mergeCell ref="B13:F13"/>
    <mergeCell ref="G13:I13"/>
    <mergeCell ref="J13:J14"/>
    <mergeCell ref="L13:Q13"/>
    <mergeCell ref="R13:T14"/>
    <mergeCell ref="W13:X14"/>
    <mergeCell ref="Y13:Y14"/>
    <mergeCell ref="Z13:Z14"/>
    <mergeCell ref="AA13:AA14"/>
    <mergeCell ref="AB13:AB14"/>
    <mergeCell ref="AC13:AC14"/>
    <mergeCell ref="AD13:AD14"/>
    <mergeCell ref="AE13:AE14"/>
    <mergeCell ref="AF13:AF14"/>
    <mergeCell ref="G14:I14"/>
    <mergeCell ref="A11:F12"/>
    <mergeCell ref="G11:I12"/>
    <mergeCell ref="J11:K12"/>
    <mergeCell ref="L11:Q12"/>
    <mergeCell ref="R11:T12"/>
    <mergeCell ref="L14:Q14"/>
    <mergeCell ref="B14:F14"/>
    <mergeCell ref="U13:V14"/>
    <mergeCell ref="U11:V12"/>
    <mergeCell ref="W11:X12"/>
    <mergeCell ref="Y11:Y12"/>
    <mergeCell ref="I7:R9"/>
    <mergeCell ref="Z4:AD5"/>
    <mergeCell ref="AE4:AE7"/>
    <mergeCell ref="AG4:AO9"/>
    <mergeCell ref="S6:U7"/>
    <mergeCell ref="V6:Y7"/>
    <mergeCell ref="Z6:AD9"/>
    <mergeCell ref="S8:U9"/>
    <mergeCell ref="V8:Y9"/>
    <mergeCell ref="AE8:AE9"/>
    <mergeCell ref="I4:R6"/>
    <mergeCell ref="S4:U5"/>
    <mergeCell ref="V4:Y5"/>
    <mergeCell ref="D1:G1"/>
    <mergeCell ref="D2:D3"/>
    <mergeCell ref="E2:G3"/>
    <mergeCell ref="A4:B6"/>
    <mergeCell ref="C4:G6"/>
    <mergeCell ref="H4:H6"/>
    <mergeCell ref="A7:B9"/>
    <mergeCell ref="C7:E9"/>
    <mergeCell ref="F7:F9"/>
    <mergeCell ref="G7:G9"/>
    <mergeCell ref="H7:H9"/>
  </mergeCells>
  <phoneticPr fontId="31"/>
  <conditionalFormatting sqref="L14:Q14">
    <cfRule type="cellIs" dxfId="24" priority="2" operator="equal">
      <formula>"（）"</formula>
    </cfRule>
  </conditionalFormatting>
  <conditionalFormatting sqref="B13:F24 L13 R13">
    <cfRule type="cellIs" dxfId="23" priority="1" operator="equal">
      <formula>0</formula>
    </cfRule>
  </conditionalFormatting>
  <dataValidations disablePrompts="1" count="1">
    <dataValidation imeMode="off" allowBlank="1" showInputMessage="1" showErrorMessage="1" sqref="AG13 AG15 AG17 AG19 AG21 AG23 AG25 AG27 AG29 AG31"/>
  </dataValidations>
  <printOptions horizontalCentered="1"/>
  <pageMargins left="0.27" right="0.21" top="0.49" bottom="0.2" header="0.51" footer="0.2"/>
  <pageSetup paperSize="9" scale="8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showZeros="0" showRuler="0" view="pageBreakPreview" zoomScaleNormal="100" zoomScaleSheetLayoutView="100" workbookViewId="0">
      <selection activeCell="F11" sqref="F11:G11"/>
    </sheetView>
  </sheetViews>
  <sheetFormatPr defaultColWidth="12.90625" defaultRowHeight="23.15" customHeight="1"/>
  <cols>
    <col min="1" max="1" width="11.08984375" style="62" customWidth="1"/>
    <col min="2" max="2" width="4.90625" style="62" customWidth="1"/>
    <col min="3" max="3" width="29.08984375" style="62" customWidth="1"/>
    <col min="4" max="4" width="2.90625" style="62" customWidth="1"/>
    <col min="5" max="5" width="11" style="62" customWidth="1"/>
    <col min="6" max="6" width="10.90625" style="62" customWidth="1"/>
    <col min="7" max="7" width="10" style="62" customWidth="1"/>
    <col min="8" max="16384" width="12.90625" style="62"/>
  </cols>
  <sheetData>
    <row r="1" spans="1:7" ht="23.15" customHeight="1">
      <c r="A1" s="66" t="s">
        <v>122</v>
      </c>
      <c r="G1" s="67" t="str">
        <f ca="1">"第"&amp; (YEAR(TODAY())-1955)&amp;"回鹿児島県吹奏楽コンクール用"</f>
        <v>第63回鹿児島県吹奏楽コンクール用</v>
      </c>
    </row>
    <row r="2" spans="1:7" ht="33" customHeight="1">
      <c r="A2" s="890" t="s">
        <v>123</v>
      </c>
      <c r="B2" s="890"/>
      <c r="C2" s="890"/>
      <c r="D2" s="890"/>
      <c r="E2" s="890"/>
      <c r="F2" s="890"/>
      <c r="G2" s="890"/>
    </row>
    <row r="3" spans="1:7" ht="49" customHeight="1">
      <c r="A3" s="891" t="s">
        <v>124</v>
      </c>
      <c r="B3" s="891"/>
      <c r="C3" s="891"/>
      <c r="D3" s="891"/>
      <c r="E3" s="891"/>
      <c r="F3" s="891"/>
      <c r="G3" s="891"/>
    </row>
    <row r="4" spans="1:7" ht="32.15" customHeight="1">
      <c r="A4" s="882" t="s">
        <v>125</v>
      </c>
      <c r="B4" s="883"/>
      <c r="C4" s="154">
        <f>参加申込書!C5</f>
        <v>0</v>
      </c>
      <c r="D4" s="898" t="s">
        <v>128</v>
      </c>
      <c r="E4" s="898"/>
      <c r="F4" s="896"/>
      <c r="G4" s="897"/>
    </row>
    <row r="5" spans="1:7" ht="28" customHeight="1">
      <c r="A5" s="894" t="s">
        <v>126</v>
      </c>
      <c r="B5" s="895"/>
      <c r="C5" s="161" t="s">
        <v>130</v>
      </c>
      <c r="D5" s="899">
        <f>参加申込書!G33</f>
        <v>0</v>
      </c>
      <c r="E5" s="899"/>
      <c r="F5" s="899"/>
      <c r="G5" s="900"/>
    </row>
    <row r="6" spans="1:7" ht="28" customHeight="1">
      <c r="A6" s="892">
        <f>参加申込書!I2</f>
        <v>0</v>
      </c>
      <c r="B6" s="893"/>
      <c r="C6" s="162" t="s">
        <v>127</v>
      </c>
      <c r="D6" s="901">
        <f>参加申込書!G37</f>
        <v>0</v>
      </c>
      <c r="E6" s="901"/>
      <c r="F6" s="901"/>
      <c r="G6" s="902"/>
    </row>
    <row r="7" spans="1:7" ht="28" customHeight="1">
      <c r="A7" s="880" t="str">
        <f>参加申込書!M2&amp;"番"</f>
        <v>番</v>
      </c>
      <c r="B7" s="881"/>
      <c r="C7" s="163" t="s">
        <v>129</v>
      </c>
      <c r="D7" s="884"/>
      <c r="E7" s="884"/>
      <c r="F7" s="884"/>
      <c r="G7" s="885"/>
    </row>
    <row r="8" spans="1:7" ht="7" customHeight="1">
      <c r="A8" s="65"/>
    </row>
    <row r="9" spans="1:7" ht="34" customHeight="1">
      <c r="A9" s="882" t="s">
        <v>131</v>
      </c>
      <c r="B9" s="883"/>
      <c r="C9" s="882" t="s">
        <v>132</v>
      </c>
      <c r="D9" s="883"/>
      <c r="E9" s="149" t="s">
        <v>133</v>
      </c>
      <c r="F9" s="886" t="s">
        <v>134</v>
      </c>
      <c r="G9" s="883"/>
    </row>
    <row r="10" spans="1:7" ht="35.15" customHeight="1">
      <c r="A10" s="155">
        <v>42577</v>
      </c>
      <c r="B10" s="157" t="str">
        <f>TEXT(A10,"(aaa)")</f>
        <v>(火)</v>
      </c>
      <c r="C10" s="878"/>
      <c r="D10" s="878"/>
      <c r="E10" s="180"/>
      <c r="F10" s="879"/>
      <c r="G10" s="879"/>
    </row>
    <row r="11" spans="1:7" ht="35.15" customHeight="1">
      <c r="A11" s="156">
        <f>A10+1</f>
        <v>42578</v>
      </c>
      <c r="B11" s="157" t="str">
        <f t="shared" ref="B11:B16" si="0">TEXT(A11,"(aaa)")</f>
        <v>(水)</v>
      </c>
      <c r="C11" s="878"/>
      <c r="D11" s="878"/>
      <c r="E11" s="180"/>
      <c r="F11" s="879"/>
      <c r="G11" s="879"/>
    </row>
    <row r="12" spans="1:7" ht="35.15" customHeight="1">
      <c r="A12" s="156">
        <f t="shared" ref="A12:A17" si="1">A11+1</f>
        <v>42579</v>
      </c>
      <c r="B12" s="157" t="str">
        <f t="shared" si="0"/>
        <v>(木)</v>
      </c>
      <c r="C12" s="878"/>
      <c r="D12" s="878"/>
      <c r="E12" s="180"/>
      <c r="F12" s="879"/>
      <c r="G12" s="879"/>
    </row>
    <row r="13" spans="1:7" ht="35.15" customHeight="1">
      <c r="A13" s="156">
        <f t="shared" si="1"/>
        <v>42580</v>
      </c>
      <c r="B13" s="157" t="str">
        <f t="shared" si="0"/>
        <v>(金)</v>
      </c>
      <c r="C13" s="878"/>
      <c r="D13" s="878"/>
      <c r="E13" s="180"/>
      <c r="F13" s="879"/>
      <c r="G13" s="879"/>
    </row>
    <row r="14" spans="1:7" ht="35.15" customHeight="1">
      <c r="A14" s="156">
        <f t="shared" si="1"/>
        <v>42581</v>
      </c>
      <c r="B14" s="157" t="str">
        <f t="shared" si="0"/>
        <v>(土)</v>
      </c>
      <c r="C14" s="878"/>
      <c r="D14" s="878"/>
      <c r="E14" s="180"/>
      <c r="F14" s="879"/>
      <c r="G14" s="879"/>
    </row>
    <row r="15" spans="1:7" ht="35.15" customHeight="1">
      <c r="A15" s="156">
        <f t="shared" si="1"/>
        <v>42582</v>
      </c>
      <c r="B15" s="157" t="str">
        <f t="shared" si="0"/>
        <v>(日)</v>
      </c>
      <c r="C15" s="878"/>
      <c r="D15" s="878"/>
      <c r="E15" s="180"/>
      <c r="F15" s="879"/>
      <c r="G15" s="879"/>
    </row>
    <row r="16" spans="1:7" ht="35.15" customHeight="1">
      <c r="A16" s="156">
        <f t="shared" si="1"/>
        <v>42583</v>
      </c>
      <c r="B16" s="157" t="str">
        <f t="shared" si="0"/>
        <v>(月)</v>
      </c>
      <c r="C16" s="878"/>
      <c r="D16" s="878"/>
      <c r="E16" s="180"/>
      <c r="F16" s="879"/>
      <c r="G16" s="879"/>
    </row>
    <row r="17" spans="1:7" ht="35.15" customHeight="1">
      <c r="A17" s="156">
        <f t="shared" si="1"/>
        <v>42584</v>
      </c>
      <c r="B17" s="157" t="str">
        <f>TEXT(A17,"(aaa)")</f>
        <v>(火)</v>
      </c>
      <c r="C17" s="878"/>
      <c r="D17" s="878"/>
      <c r="E17" s="180"/>
      <c r="F17" s="879"/>
      <c r="G17" s="879"/>
    </row>
    <row r="18" spans="1:7" ht="5.15" customHeight="1">
      <c r="A18" s="150"/>
      <c r="B18" s="151"/>
      <c r="C18" s="152"/>
      <c r="D18" s="152"/>
      <c r="E18" s="81"/>
      <c r="F18" s="152"/>
      <c r="G18" s="152"/>
    </row>
    <row r="19" spans="1:7" ht="25" customHeight="1">
      <c r="A19" s="888" t="s">
        <v>135</v>
      </c>
      <c r="B19" s="888"/>
      <c r="C19" s="888"/>
      <c r="D19" s="889" t="s">
        <v>136</v>
      </c>
      <c r="E19" s="889"/>
      <c r="F19" s="889"/>
      <c r="G19" s="889"/>
    </row>
    <row r="20" spans="1:7" ht="25" customHeight="1">
      <c r="A20" s="875" t="s">
        <v>137</v>
      </c>
      <c r="B20" s="875"/>
      <c r="C20" s="179"/>
      <c r="D20" s="876" t="s">
        <v>141</v>
      </c>
      <c r="E20" s="876"/>
      <c r="F20" s="877"/>
      <c r="G20" s="877"/>
    </row>
    <row r="21" spans="1:7" ht="25" customHeight="1">
      <c r="A21" s="875" t="s">
        <v>138</v>
      </c>
      <c r="B21" s="875"/>
      <c r="C21" s="179"/>
      <c r="D21" s="876" t="s">
        <v>142</v>
      </c>
      <c r="E21" s="876"/>
      <c r="F21" s="877"/>
      <c r="G21" s="877"/>
    </row>
    <row r="22" spans="1:7" ht="25" customHeight="1">
      <c r="A22" s="875" t="s">
        <v>139</v>
      </c>
      <c r="B22" s="875"/>
      <c r="C22" s="179"/>
      <c r="D22" s="876" t="s">
        <v>143</v>
      </c>
      <c r="E22" s="876"/>
      <c r="F22" s="877"/>
      <c r="G22" s="877"/>
    </row>
    <row r="23" spans="1:7" ht="25" customHeight="1">
      <c r="A23" s="875" t="s">
        <v>140</v>
      </c>
      <c r="B23" s="875"/>
      <c r="C23" s="158">
        <f>SUM(C20:C22)</f>
        <v>0</v>
      </c>
      <c r="D23" s="876" t="s">
        <v>140</v>
      </c>
      <c r="E23" s="876"/>
      <c r="F23" s="887">
        <f>SUM(F20:F22)</f>
        <v>0</v>
      </c>
      <c r="G23" s="887"/>
    </row>
    <row r="24" spans="1:7" ht="50.15" customHeight="1">
      <c r="A24" s="153"/>
      <c r="B24" s="153"/>
      <c r="C24" s="153"/>
      <c r="D24" s="152"/>
      <c r="E24" s="152"/>
      <c r="F24" s="152"/>
      <c r="G24" s="160" t="e">
        <f>"※この書類の提出期限は"&amp;TEXT(吹連記入ページ!#REF!,"m月d日(aaa)")&amp;"です（必着厳守）"</f>
        <v>#REF!</v>
      </c>
    </row>
    <row r="25" spans="1:7" ht="23.15" customHeight="1">
      <c r="A25" s="63"/>
    </row>
    <row r="26" spans="1:7" ht="23.15" customHeight="1">
      <c r="A26" s="63"/>
    </row>
    <row r="27" spans="1:7" ht="23.15" customHeight="1">
      <c r="A27" s="63"/>
      <c r="G27" s="64"/>
    </row>
    <row r="28" spans="1:7" ht="23.15" customHeight="1">
      <c r="A28" s="63"/>
    </row>
    <row r="29" spans="1:7" ht="23.15" customHeight="1">
      <c r="A29" s="63"/>
    </row>
  </sheetData>
  <sheetProtection sheet="1" objects="1" scenarios="1" selectLockedCells="1"/>
  <mergeCells count="44">
    <mergeCell ref="A2:G2"/>
    <mergeCell ref="A3:G3"/>
    <mergeCell ref="A4:B4"/>
    <mergeCell ref="A6:B6"/>
    <mergeCell ref="A5:B5"/>
    <mergeCell ref="F4:G4"/>
    <mergeCell ref="D4:E4"/>
    <mergeCell ref="D5:G5"/>
    <mergeCell ref="D6:G6"/>
    <mergeCell ref="A23:B23"/>
    <mergeCell ref="D23:E23"/>
    <mergeCell ref="F23:G23"/>
    <mergeCell ref="C12:D12"/>
    <mergeCell ref="F12:G12"/>
    <mergeCell ref="C16:D16"/>
    <mergeCell ref="F15:G15"/>
    <mergeCell ref="A19:C19"/>
    <mergeCell ref="D19:G19"/>
    <mergeCell ref="A21:B21"/>
    <mergeCell ref="D20:E20"/>
    <mergeCell ref="A20:B20"/>
    <mergeCell ref="F20:G20"/>
    <mergeCell ref="D21:E21"/>
    <mergeCell ref="F21:G21"/>
    <mergeCell ref="F16:G16"/>
    <mergeCell ref="C13:D13"/>
    <mergeCell ref="C15:D15"/>
    <mergeCell ref="A7:B7"/>
    <mergeCell ref="C10:D10"/>
    <mergeCell ref="F10:G10"/>
    <mergeCell ref="A9:B9"/>
    <mergeCell ref="D7:G7"/>
    <mergeCell ref="C9:D9"/>
    <mergeCell ref="F9:G9"/>
    <mergeCell ref="F13:G13"/>
    <mergeCell ref="C14:D14"/>
    <mergeCell ref="F14:G14"/>
    <mergeCell ref="C11:D11"/>
    <mergeCell ref="F11:G11"/>
    <mergeCell ref="A22:B22"/>
    <mergeCell ref="D22:E22"/>
    <mergeCell ref="F22:G22"/>
    <mergeCell ref="C17:D17"/>
    <mergeCell ref="F17:G17"/>
  </mergeCells>
  <phoneticPr fontId="31"/>
  <conditionalFormatting sqref="C20:C22 F20:G22">
    <cfRule type="containsBlanks" dxfId="22" priority="5">
      <formula>LEN(TRIM(C20))=0</formula>
    </cfRule>
  </conditionalFormatting>
  <conditionalFormatting sqref="F4:G4 D7:G7">
    <cfRule type="containsBlanks" dxfId="21" priority="3">
      <formula>LEN(TRIM(D4))=0</formula>
    </cfRule>
  </conditionalFormatting>
  <conditionalFormatting sqref="C10:G17">
    <cfRule type="containsBlanks" dxfId="20" priority="2">
      <formula>LEN(TRIM(C10))=0</formula>
    </cfRule>
  </conditionalFormatting>
  <conditionalFormatting sqref="C4 D5:D6 C23 F23">
    <cfRule type="cellIs" dxfId="19" priority="1" operator="equal">
      <formula>0</formula>
    </cfRule>
  </conditionalFormatting>
  <printOptions horizontalCentered="1"/>
  <pageMargins left="1.0900000000000001" right="0.5" top="0.55314960629921262" bottom="0.55314960629921262" header="0.30000000000000004" footer="0.30000000000000004"/>
  <pageSetup paperSize="9" orientation="portrait" horizontalDpi="4294967292" verticalDpi="4294967292"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6"/>
  <sheetViews>
    <sheetView showZeros="0" showRuler="0" view="pageBreakPreview" topLeftCell="A8" zoomScaleNormal="100" zoomScaleSheetLayoutView="100" workbookViewId="0">
      <selection activeCell="A11" sqref="A11:I11"/>
    </sheetView>
  </sheetViews>
  <sheetFormatPr defaultColWidth="12.90625" defaultRowHeight="14"/>
  <cols>
    <col min="1" max="1" width="5.6328125" style="43" customWidth="1"/>
    <col min="2" max="2" width="11.90625" style="26" customWidth="1"/>
    <col min="3" max="3" width="20.36328125" style="26" customWidth="1"/>
    <col min="4" max="4" width="5.453125" style="26" customWidth="1"/>
    <col min="5" max="5" width="11.6328125" style="26" customWidth="1"/>
    <col min="6" max="6" width="4.90625" style="26" customWidth="1"/>
    <col min="7" max="7" width="12.08984375" style="26" customWidth="1"/>
    <col min="8" max="8" width="4.08984375" style="26" customWidth="1"/>
    <col min="9" max="9" width="12.90625" style="26"/>
    <col min="10" max="10" width="11.90625" style="26" customWidth="1"/>
    <col min="11" max="11" width="1.6328125" style="26" customWidth="1"/>
    <col min="12" max="12" width="12.90625" style="26"/>
    <col min="13" max="13" width="2.6328125" style="26" customWidth="1"/>
    <col min="14" max="14" width="7.90625" style="26" customWidth="1"/>
    <col min="15" max="15" width="3.90625" style="26" customWidth="1"/>
    <col min="16" max="16384" width="12.90625" style="26"/>
  </cols>
  <sheetData>
    <row r="1" spans="2:15" ht="48" customHeight="1">
      <c r="B1" s="185" t="s">
        <v>50</v>
      </c>
      <c r="D1" s="907" t="s">
        <v>51</v>
      </c>
      <c r="E1" s="907"/>
      <c r="F1" s="907"/>
      <c r="G1" s="907"/>
      <c r="H1" s="907"/>
      <c r="I1" s="907"/>
      <c r="O1" s="56" t="str">
        <f ca="1">"第"&amp; (YEAR(TODAY())-1955)&amp;"回鹿児島県吹奏楽コンクール用"</f>
        <v>第63回鹿児島県吹奏楽コンクール用</v>
      </c>
    </row>
    <row r="2" spans="2:15" ht="48" customHeight="1">
      <c r="B2" s="47" t="s">
        <v>52</v>
      </c>
      <c r="C2" s="47">
        <f>参加申込書!I2</f>
        <v>0</v>
      </c>
      <c r="E2" s="48" t="s">
        <v>53</v>
      </c>
      <c r="F2" s="48" t="s">
        <v>71</v>
      </c>
      <c r="G2" s="49">
        <f>参加申込書!M2</f>
        <v>0</v>
      </c>
      <c r="I2" s="47" t="s">
        <v>54</v>
      </c>
      <c r="J2" s="920">
        <f>参加申込書!C5</f>
        <v>0</v>
      </c>
      <c r="K2" s="921"/>
      <c r="L2" s="921"/>
      <c r="M2" s="921"/>
      <c r="N2" s="921"/>
      <c r="O2" s="922"/>
    </row>
    <row r="3" spans="2:15" ht="25" customHeight="1"/>
    <row r="4" spans="2:15" ht="22" customHeight="1">
      <c r="B4" s="36"/>
      <c r="C4" s="41"/>
      <c r="D4" s="41"/>
      <c r="E4" s="41"/>
      <c r="F4" s="41"/>
      <c r="G4" s="41"/>
      <c r="H4" s="41"/>
      <c r="I4" s="41"/>
      <c r="J4" s="37"/>
      <c r="L4" s="29" t="s">
        <v>55</v>
      </c>
      <c r="M4" s="903"/>
      <c r="N4" s="904"/>
      <c r="O4" s="40" t="s">
        <v>62</v>
      </c>
    </row>
    <row r="5" spans="2:15" ht="22" customHeight="1">
      <c r="B5" s="30"/>
      <c r="C5" s="36"/>
      <c r="D5" s="41"/>
      <c r="E5" s="41"/>
      <c r="F5" s="41"/>
      <c r="G5" s="41"/>
      <c r="H5" s="41"/>
      <c r="I5" s="37"/>
      <c r="J5" s="45"/>
      <c r="L5" s="32" t="s">
        <v>56</v>
      </c>
      <c r="M5" s="903"/>
      <c r="N5" s="904"/>
      <c r="O5" s="40" t="s">
        <v>62</v>
      </c>
    </row>
    <row r="6" spans="2:15" ht="22" customHeight="1">
      <c r="B6" s="30"/>
      <c r="C6" s="30"/>
      <c r="D6" s="31"/>
      <c r="E6" s="31"/>
      <c r="F6" s="31"/>
      <c r="G6" s="31"/>
      <c r="H6" s="31"/>
      <c r="I6" s="45"/>
      <c r="J6" s="45"/>
      <c r="L6" s="28" t="s">
        <v>57</v>
      </c>
      <c r="M6" s="903"/>
      <c r="N6" s="904"/>
      <c r="O6" s="40" t="s">
        <v>63</v>
      </c>
    </row>
    <row r="7" spans="2:15">
      <c r="B7" s="30"/>
      <c r="C7" s="38"/>
      <c r="D7" s="27"/>
      <c r="E7" s="27"/>
      <c r="F7" s="27"/>
      <c r="G7" s="27"/>
      <c r="H7" s="27"/>
      <c r="I7" s="39"/>
      <c r="J7" s="45"/>
    </row>
    <row r="8" spans="2:15" ht="28" customHeight="1">
      <c r="B8" s="30"/>
      <c r="C8" s="36"/>
      <c r="D8" s="41"/>
      <c r="E8" s="41"/>
      <c r="F8" s="41"/>
      <c r="G8" s="41"/>
      <c r="H8" s="41"/>
      <c r="I8" s="37"/>
      <c r="J8" s="45"/>
      <c r="L8" s="33" t="s">
        <v>175</v>
      </c>
      <c r="M8" s="903"/>
      <c r="N8" s="904"/>
      <c r="O8" s="923"/>
    </row>
    <row r="9" spans="2:15" ht="14.15" customHeight="1">
      <c r="B9" s="30"/>
      <c r="C9" s="30"/>
      <c r="D9" s="31"/>
      <c r="E9" s="31"/>
      <c r="F9" s="31"/>
      <c r="G9" s="31"/>
      <c r="H9" s="31"/>
      <c r="I9" s="45"/>
      <c r="J9" s="45"/>
      <c r="L9" s="906" t="s">
        <v>58</v>
      </c>
      <c r="M9" s="906"/>
      <c r="N9" s="906"/>
      <c r="O9" s="906"/>
    </row>
    <row r="10" spans="2:15" ht="20.149999999999999" customHeight="1">
      <c r="B10" s="30"/>
      <c r="C10" s="38"/>
      <c r="D10" s="27"/>
      <c r="E10" s="27"/>
      <c r="F10" s="27"/>
      <c r="G10" s="27"/>
      <c r="H10" s="27"/>
      <c r="I10" s="39"/>
      <c r="J10" s="45"/>
      <c r="L10" s="905" t="s">
        <v>59</v>
      </c>
      <c r="M10" s="905"/>
      <c r="N10" s="903"/>
      <c r="O10" s="923"/>
    </row>
    <row r="11" spans="2:15" ht="12" customHeight="1">
      <c r="B11" s="30"/>
      <c r="C11" s="31"/>
      <c r="D11" s="31"/>
      <c r="E11" s="31"/>
      <c r="F11" s="31"/>
      <c r="G11" s="31"/>
      <c r="H11" s="31"/>
      <c r="I11" s="31"/>
      <c r="J11" s="45"/>
    </row>
    <row r="12" spans="2:15">
      <c r="B12" s="30"/>
      <c r="C12" s="31"/>
      <c r="D12" s="31"/>
      <c r="E12" s="31"/>
      <c r="F12" s="31"/>
      <c r="G12" s="31"/>
      <c r="H12" s="31"/>
      <c r="I12" s="31"/>
      <c r="J12" s="45"/>
      <c r="L12" s="34" t="s">
        <v>60</v>
      </c>
      <c r="M12" s="924"/>
      <c r="N12" s="925"/>
      <c r="O12" s="926"/>
    </row>
    <row r="13" spans="2:15" ht="22">
      <c r="B13" s="30"/>
      <c r="C13" s="31"/>
      <c r="D13" s="31"/>
      <c r="E13" s="31"/>
      <c r="F13" s="31"/>
      <c r="G13" s="31"/>
      <c r="H13" s="31"/>
      <c r="I13" s="31"/>
      <c r="J13" s="45"/>
      <c r="L13" s="35" t="s">
        <v>72</v>
      </c>
      <c r="M13" s="927"/>
      <c r="N13" s="928"/>
      <c r="O13" s="929"/>
    </row>
    <row r="14" spans="2:15" ht="12" customHeight="1">
      <c r="B14" s="30"/>
      <c r="C14" s="31"/>
      <c r="D14" s="31"/>
      <c r="E14" s="31"/>
      <c r="F14" s="31"/>
      <c r="G14" s="31"/>
      <c r="H14" s="31"/>
      <c r="I14" s="31"/>
      <c r="J14" s="45"/>
    </row>
    <row r="15" spans="2:15" ht="25" customHeight="1">
      <c r="B15" s="30"/>
      <c r="C15" s="31"/>
      <c r="D15" s="31"/>
      <c r="E15" s="31"/>
      <c r="F15" s="31"/>
      <c r="G15" s="31"/>
      <c r="H15" s="31"/>
      <c r="I15" s="31"/>
      <c r="J15" s="45"/>
      <c r="L15" s="930" t="s">
        <v>61</v>
      </c>
      <c r="M15" s="931"/>
      <c r="N15" s="931"/>
      <c r="O15" s="932"/>
    </row>
    <row r="16" spans="2:15" ht="25" customHeight="1">
      <c r="B16" s="30"/>
      <c r="C16" s="31"/>
      <c r="D16" s="31"/>
      <c r="E16" s="31"/>
      <c r="F16" s="31"/>
      <c r="G16" s="31"/>
      <c r="H16" s="31"/>
      <c r="I16" s="31"/>
      <c r="J16" s="45"/>
      <c r="L16" s="50" t="s">
        <v>55</v>
      </c>
      <c r="M16" s="51"/>
      <c r="N16" s="42" t="s">
        <v>67</v>
      </c>
      <c r="O16" s="37"/>
    </row>
    <row r="17" spans="2:15" ht="25" customHeight="1">
      <c r="B17" s="30"/>
      <c r="C17" s="31"/>
      <c r="D17" s="31"/>
      <c r="E17" s="31"/>
      <c r="F17" s="31"/>
      <c r="G17" s="31"/>
      <c r="H17" s="31"/>
      <c r="I17" s="31"/>
      <c r="J17" s="45"/>
      <c r="L17" s="52" t="s">
        <v>64</v>
      </c>
      <c r="M17" s="53"/>
      <c r="N17" s="44" t="s">
        <v>65</v>
      </c>
      <c r="O17" s="45"/>
    </row>
    <row r="18" spans="2:15" ht="25" customHeight="1">
      <c r="B18" s="30"/>
      <c r="C18" s="31"/>
      <c r="D18" s="31"/>
      <c r="E18" s="31"/>
      <c r="F18" s="31"/>
      <c r="G18" s="31"/>
      <c r="H18" s="31"/>
      <c r="I18" s="31"/>
      <c r="J18" s="45"/>
      <c r="L18" s="52" t="s">
        <v>68</v>
      </c>
      <c r="M18" s="53"/>
      <c r="N18" s="44" t="s">
        <v>69</v>
      </c>
      <c r="O18" s="45"/>
    </row>
    <row r="19" spans="2:15" ht="25" customHeight="1">
      <c r="B19" s="38"/>
      <c r="C19" s="27"/>
      <c r="D19" s="27"/>
      <c r="E19" s="27"/>
      <c r="F19" s="27"/>
      <c r="G19" s="27"/>
      <c r="H19" s="27"/>
      <c r="I19" s="27"/>
      <c r="J19" s="39"/>
      <c r="L19" s="52" t="s">
        <v>70</v>
      </c>
      <c r="M19" s="53"/>
      <c r="N19" s="189" t="s">
        <v>176</v>
      </c>
      <c r="O19" s="45"/>
    </row>
    <row r="20" spans="2:15" ht="23.15" customHeight="1" thickBot="1">
      <c r="B20" s="31"/>
      <c r="C20" s="31"/>
      <c r="D20" s="31"/>
      <c r="E20" s="31"/>
      <c r="F20" s="31"/>
      <c r="G20" s="31"/>
      <c r="H20" s="31"/>
      <c r="I20" s="31"/>
      <c r="J20" s="46" t="s">
        <v>66</v>
      </c>
      <c r="L20" s="908" t="s">
        <v>173</v>
      </c>
      <c r="M20" s="909"/>
      <c r="N20" s="909"/>
      <c r="O20" s="910"/>
    </row>
    <row r="21" spans="2:15" ht="14.5" thickTop="1">
      <c r="B21" s="914" t="e">
        <f>"この配置図は、各団体で１０部ずつコピーして、"&amp;TEXT(吹連記入ページ!#REF!,"m月d日(aaa)") &amp;"までに事務局に郵送してください。"</f>
        <v>#REF!</v>
      </c>
      <c r="C21" s="915"/>
      <c r="D21" s="915"/>
      <c r="E21" s="915"/>
      <c r="F21" s="915"/>
      <c r="G21" s="915"/>
      <c r="H21" s="915"/>
      <c r="I21" s="915"/>
      <c r="J21" s="916"/>
      <c r="L21" s="911"/>
      <c r="M21" s="912"/>
      <c r="N21" s="912"/>
      <c r="O21" s="913"/>
    </row>
    <row r="22" spans="2:15" ht="14.5" thickBot="1">
      <c r="B22" s="917"/>
      <c r="C22" s="918"/>
      <c r="D22" s="918"/>
      <c r="E22" s="918"/>
      <c r="F22" s="918"/>
      <c r="G22" s="918"/>
      <c r="H22" s="918"/>
      <c r="I22" s="918"/>
      <c r="J22" s="919"/>
    </row>
    <row r="23" spans="2:15" ht="14.5" thickTop="1">
      <c r="B23" s="31"/>
      <c r="C23" s="31"/>
      <c r="D23" s="31"/>
      <c r="E23" s="31"/>
      <c r="F23" s="31"/>
      <c r="G23" s="31"/>
      <c r="H23" s="31"/>
      <c r="I23" s="31"/>
      <c r="J23" s="31"/>
    </row>
    <row r="24" spans="2:15">
      <c r="B24" s="31"/>
      <c r="C24" s="31"/>
      <c r="D24" s="31"/>
      <c r="E24" s="31"/>
      <c r="F24" s="31"/>
      <c r="G24" s="31"/>
      <c r="H24" s="31"/>
      <c r="I24" s="31"/>
      <c r="J24" s="31"/>
    </row>
    <row r="25" spans="2:15">
      <c r="B25" s="31"/>
      <c r="C25" s="31"/>
      <c r="D25" s="31"/>
      <c r="E25" s="31"/>
      <c r="F25" s="31"/>
      <c r="G25" s="31"/>
      <c r="H25" s="31"/>
      <c r="I25" s="31"/>
      <c r="J25" s="31"/>
    </row>
    <row r="26" spans="2:15">
      <c r="B26" s="31"/>
      <c r="C26" s="31"/>
      <c r="D26" s="31"/>
      <c r="E26" s="31"/>
      <c r="F26" s="31"/>
      <c r="G26" s="31"/>
      <c r="H26" s="31"/>
      <c r="I26" s="31"/>
      <c r="J26" s="31"/>
    </row>
  </sheetData>
  <sheetProtection sheet="1" objects="1" scenarios="1" selectLockedCells="1"/>
  <mergeCells count="13">
    <mergeCell ref="M6:N6"/>
    <mergeCell ref="L10:M10"/>
    <mergeCell ref="L9:O9"/>
    <mergeCell ref="D1:I1"/>
    <mergeCell ref="L20:O21"/>
    <mergeCell ref="B21:J22"/>
    <mergeCell ref="J2:O2"/>
    <mergeCell ref="M8:O8"/>
    <mergeCell ref="N10:O10"/>
    <mergeCell ref="M12:O13"/>
    <mergeCell ref="L15:O15"/>
    <mergeCell ref="M4:N4"/>
    <mergeCell ref="M5:N5"/>
  </mergeCells>
  <phoneticPr fontId="28"/>
  <conditionalFormatting sqref="C2 G2 J2:O2">
    <cfRule type="cellIs" dxfId="18" priority="2" operator="equal">
      <formula>0</formula>
    </cfRule>
  </conditionalFormatting>
  <conditionalFormatting sqref="M4:N6 M8:O8 N10:O10 M12:O13">
    <cfRule type="containsBlanks" dxfId="17" priority="1">
      <formula>LEN(TRIM(M4))=0</formula>
    </cfRule>
  </conditionalFormatting>
  <dataValidations count="1">
    <dataValidation type="list" allowBlank="1" showInputMessage="1" showErrorMessage="1" sqref="M8:O8 N10:O10 M12:O13">
      <formula1>"要,不要"</formula1>
    </dataValidation>
  </dataValidations>
  <printOptions horizontalCentered="1"/>
  <pageMargins left="0.98685039370078753" right="0.2" top="0.39000000000000007" bottom="0.39000000000000007" header="0" footer="0"/>
  <pageSetup paperSize="9" orientation="landscape" horizontalDpi="4294967292" verticalDpi="4294967292"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V341"/>
  <sheetViews>
    <sheetView showGridLines="0" showRowColHeaders="0" showZeros="0" showRuler="0" view="pageBreakPreview" topLeftCell="A13" zoomScaleNormal="100" zoomScaleSheetLayoutView="100" workbookViewId="0">
      <selection activeCell="I8" sqref="I8"/>
    </sheetView>
  </sheetViews>
  <sheetFormatPr defaultColWidth="8.6328125" defaultRowHeight="13"/>
  <cols>
    <col min="1" max="1" width="2.6328125" style="10" customWidth="1"/>
    <col min="2" max="17" width="4.08984375" style="10" customWidth="1"/>
    <col min="18" max="21" width="4.7265625" style="10" customWidth="1"/>
    <col min="22" max="23" width="4.08984375" style="10" customWidth="1"/>
    <col min="24" max="16384" width="8.6328125" style="10"/>
  </cols>
  <sheetData>
    <row r="2" spans="2:22" s="62" customFormat="1" ht="39" customHeight="1" thickBot="1">
      <c r="B2" s="206" t="s">
        <v>239</v>
      </c>
      <c r="E2" s="210"/>
      <c r="F2" s="210"/>
      <c r="G2" s="965" t="str">
        <f ca="1">"第"&amp; (YEAR(TODAY())-1987)&amp;"回　鹿児島県マーチングコンテスト・小学校バンドフェスティバル"</f>
        <v>第31回　鹿児島県マーチングコンテスト・小学校バンドフェスティバル</v>
      </c>
      <c r="H2" s="965"/>
      <c r="I2" s="965"/>
      <c r="J2" s="965"/>
      <c r="K2" s="965"/>
      <c r="L2" s="965"/>
      <c r="M2" s="965"/>
      <c r="N2" s="965"/>
      <c r="O2" s="965"/>
      <c r="P2" s="965"/>
      <c r="Q2" s="965"/>
      <c r="R2" s="965"/>
      <c r="S2" s="965"/>
      <c r="T2" s="965"/>
      <c r="U2" s="965"/>
      <c r="V2" s="965"/>
    </row>
    <row r="3" spans="2:22" s="62" customFormat="1" ht="42.65" customHeight="1" thickTop="1" thickBot="1">
      <c r="C3" s="221"/>
      <c r="D3" s="221"/>
      <c r="E3" s="221"/>
      <c r="F3" s="222"/>
      <c r="G3" s="968" t="s">
        <v>240</v>
      </c>
      <c r="H3" s="969"/>
      <c r="I3" s="969"/>
      <c r="J3" s="969"/>
      <c r="K3" s="969"/>
      <c r="L3" s="969"/>
      <c r="M3" s="969"/>
      <c r="N3" s="969"/>
      <c r="O3" s="969"/>
      <c r="P3" s="969"/>
      <c r="Q3" s="969"/>
      <c r="R3" s="970"/>
      <c r="S3" s="223"/>
      <c r="T3" s="221"/>
      <c r="U3" s="221"/>
      <c r="V3" s="221"/>
    </row>
    <row r="4" spans="2:22" ht="16.5" customHeight="1" thickTop="1"/>
    <row r="5" spans="2:22" ht="22.75" customHeight="1">
      <c r="E5" s="971" t="s">
        <v>241</v>
      </c>
      <c r="F5" s="971"/>
      <c r="G5" s="971"/>
      <c r="H5" s="971"/>
      <c r="I5" s="971"/>
      <c r="J5" s="971"/>
      <c r="K5" s="971"/>
      <c r="L5" s="971"/>
      <c r="M5" s="971"/>
      <c r="N5" s="971"/>
      <c r="O5" s="971"/>
      <c r="P5" s="971"/>
      <c r="Q5" s="971"/>
      <c r="R5" s="971"/>
      <c r="S5" s="971"/>
      <c r="T5" s="971"/>
    </row>
    <row r="6" spans="2:22" ht="22" customHeight="1">
      <c r="C6" s="228" t="s">
        <v>249</v>
      </c>
      <c r="E6" s="224"/>
      <c r="F6" s="224"/>
      <c r="G6" s="224"/>
      <c r="H6" s="224"/>
      <c r="I6" s="224"/>
      <c r="J6" s="224"/>
      <c r="K6" s="224"/>
      <c r="L6" s="224"/>
      <c r="M6" s="224"/>
      <c r="N6" s="224"/>
      <c r="O6" s="224"/>
      <c r="P6" s="224"/>
      <c r="Q6" s="224"/>
      <c r="R6" s="224"/>
      <c r="S6" s="224"/>
      <c r="T6" s="224"/>
    </row>
    <row r="7" spans="2:22" ht="22" customHeight="1">
      <c r="C7" s="229" t="s">
        <v>250</v>
      </c>
      <c r="E7" s="224"/>
      <c r="F7" s="224"/>
      <c r="G7" s="224"/>
      <c r="H7" s="224"/>
      <c r="I7" s="224"/>
      <c r="J7" s="224"/>
      <c r="K7" s="224"/>
      <c r="L7" s="224"/>
      <c r="M7" s="224"/>
      <c r="N7" s="224"/>
      <c r="O7" s="224"/>
      <c r="P7" s="224"/>
      <c r="Q7" s="224"/>
      <c r="R7" s="224"/>
      <c r="S7" s="224"/>
      <c r="T7" s="224"/>
    </row>
    <row r="8" spans="2:22" ht="31" customHeight="1">
      <c r="C8" s="966" t="s">
        <v>242</v>
      </c>
      <c r="D8" s="966"/>
      <c r="E8" s="966"/>
      <c r="F8" s="966"/>
      <c r="G8" s="972" t="s">
        <v>344</v>
      </c>
      <c r="H8" s="973"/>
      <c r="I8" s="250"/>
      <c r="J8" s="225" t="s">
        <v>246</v>
      </c>
      <c r="K8" s="250"/>
      <c r="L8" s="225" t="s">
        <v>245</v>
      </c>
      <c r="M8" s="250"/>
      <c r="N8" s="226" t="s">
        <v>247</v>
      </c>
      <c r="O8" s="224"/>
      <c r="P8" s="967" t="s">
        <v>248</v>
      </c>
      <c r="Q8" s="967"/>
      <c r="R8" s="967"/>
      <c r="S8" s="967"/>
      <c r="T8" s="967"/>
      <c r="U8" s="967"/>
    </row>
    <row r="9" spans="2:22" ht="31" customHeight="1">
      <c r="C9" s="966" t="s">
        <v>243</v>
      </c>
      <c r="D9" s="966"/>
      <c r="E9" s="966"/>
      <c r="F9" s="966"/>
      <c r="G9" s="966">
        <f>'入力シート(入力)'!E2</f>
        <v>0</v>
      </c>
      <c r="H9" s="966"/>
      <c r="I9" s="966"/>
      <c r="J9" s="966"/>
      <c r="K9" s="966"/>
      <c r="L9" s="966"/>
      <c r="M9" s="966"/>
      <c r="N9" s="966"/>
      <c r="O9" s="224"/>
      <c r="P9" s="967"/>
      <c r="Q9" s="967"/>
      <c r="R9" s="967"/>
      <c r="S9" s="967"/>
      <c r="T9" s="967"/>
      <c r="U9" s="967"/>
    </row>
    <row r="10" spans="2:22" ht="31" customHeight="1">
      <c r="C10" s="966" t="s">
        <v>244</v>
      </c>
      <c r="D10" s="966"/>
      <c r="E10" s="966"/>
      <c r="F10" s="966"/>
      <c r="G10" s="966">
        <f>'入力シート(入力)'!E28</f>
        <v>0</v>
      </c>
      <c r="H10" s="966"/>
      <c r="I10" s="966"/>
      <c r="J10" s="966"/>
      <c r="K10" s="966"/>
      <c r="L10" s="966"/>
      <c r="M10" s="966"/>
      <c r="N10" s="966"/>
      <c r="O10" s="224"/>
      <c r="P10" s="967"/>
      <c r="Q10" s="967"/>
      <c r="R10" s="967"/>
      <c r="S10" s="967"/>
      <c r="T10" s="967"/>
      <c r="U10" s="967"/>
    </row>
    <row r="11" spans="2:22" ht="22.75" customHeight="1">
      <c r="E11" s="224"/>
      <c r="F11" s="224"/>
      <c r="G11" s="224"/>
      <c r="H11" s="224"/>
      <c r="I11" s="224"/>
      <c r="J11" s="224"/>
      <c r="K11" s="224"/>
      <c r="L11" s="224"/>
      <c r="M11" s="224"/>
      <c r="N11" s="224"/>
      <c r="O11" s="224"/>
      <c r="P11" s="227"/>
      <c r="Q11" s="227"/>
      <c r="R11" s="227"/>
      <c r="S11" s="227"/>
      <c r="T11" s="227"/>
      <c r="U11" s="227"/>
    </row>
    <row r="12" spans="2:22" ht="22.75" customHeight="1">
      <c r="C12" s="1" t="s">
        <v>251</v>
      </c>
      <c r="D12" s="1"/>
      <c r="E12" s="1"/>
      <c r="F12" s="1"/>
      <c r="G12" s="1"/>
      <c r="H12" s="1"/>
      <c r="I12" s="1"/>
      <c r="J12" s="1"/>
      <c r="K12" s="1"/>
      <c r="L12" s="1"/>
      <c r="M12" s="1"/>
      <c r="N12" s="1"/>
      <c r="O12" s="1"/>
      <c r="P12" s="1"/>
      <c r="Q12" s="1"/>
      <c r="R12" s="1"/>
      <c r="S12" s="1"/>
      <c r="T12" s="1"/>
      <c r="U12" s="1"/>
    </row>
    <row r="13" spans="2:22" ht="12.65" customHeight="1">
      <c r="C13" s="1"/>
      <c r="D13" s="1"/>
      <c r="E13" s="1"/>
      <c r="F13" s="1"/>
      <c r="G13" s="1"/>
      <c r="H13" s="1"/>
      <c r="I13" s="1"/>
      <c r="J13" s="1"/>
      <c r="K13" s="1"/>
      <c r="L13" s="1"/>
      <c r="M13" s="1"/>
      <c r="N13" s="1"/>
      <c r="O13" s="1"/>
      <c r="P13" s="1"/>
      <c r="Q13" s="1"/>
      <c r="R13" s="1"/>
      <c r="S13" s="1"/>
      <c r="T13" s="1"/>
      <c r="U13" s="1"/>
    </row>
    <row r="14" spans="2:22" ht="22.75" customHeight="1">
      <c r="C14" s="956" t="s">
        <v>252</v>
      </c>
      <c r="D14" s="212"/>
      <c r="E14" s="212"/>
      <c r="F14" s="212"/>
      <c r="G14" s="212"/>
      <c r="H14" s="212"/>
      <c r="I14" s="232" t="s">
        <v>253</v>
      </c>
      <c r="J14" s="250"/>
      <c r="K14" s="233" t="s">
        <v>254</v>
      </c>
      <c r="L14" s="232" t="s">
        <v>255</v>
      </c>
      <c r="M14" s="232"/>
      <c r="N14" s="232" t="s">
        <v>256</v>
      </c>
      <c r="O14" s="250"/>
      <c r="P14" s="233" t="s">
        <v>257</v>
      </c>
      <c r="Q14" s="232" t="s">
        <v>258</v>
      </c>
      <c r="R14" s="234"/>
      <c r="S14" s="230"/>
      <c r="T14" s="230"/>
      <c r="U14" s="1"/>
    </row>
    <row r="15" spans="2:22" ht="22.75" customHeight="1">
      <c r="C15" s="957"/>
      <c r="D15" s="1"/>
      <c r="E15" s="1"/>
      <c r="F15" s="1"/>
      <c r="G15" s="1"/>
      <c r="H15" s="1"/>
      <c r="I15" s="230" t="s">
        <v>253</v>
      </c>
      <c r="J15" s="251"/>
      <c r="K15" s="231" t="s">
        <v>254</v>
      </c>
      <c r="L15" s="230" t="s">
        <v>259</v>
      </c>
      <c r="M15" s="230"/>
      <c r="N15" s="230" t="s">
        <v>256</v>
      </c>
      <c r="O15" s="251"/>
      <c r="P15" s="231" t="s">
        <v>257</v>
      </c>
      <c r="Q15" s="230" t="s">
        <v>260</v>
      </c>
      <c r="R15" s="235"/>
      <c r="S15" s="1"/>
      <c r="T15" s="1"/>
      <c r="U15" s="1"/>
    </row>
    <row r="16" spans="2:22" ht="22.75" customHeight="1">
      <c r="C16" s="957"/>
      <c r="D16" s="1"/>
      <c r="E16" s="1"/>
      <c r="F16" s="1"/>
      <c r="G16" s="1"/>
      <c r="H16" s="1"/>
      <c r="I16" s="230" t="s">
        <v>253</v>
      </c>
      <c r="J16" s="251"/>
      <c r="K16" s="231" t="s">
        <v>254</v>
      </c>
      <c r="L16" s="230" t="s">
        <v>261</v>
      </c>
      <c r="M16" s="230"/>
      <c r="N16" s="230" t="s">
        <v>256</v>
      </c>
      <c r="O16" s="251"/>
      <c r="P16" s="231" t="s">
        <v>257</v>
      </c>
      <c r="Q16" s="230" t="s">
        <v>262</v>
      </c>
      <c r="R16" s="235"/>
      <c r="S16" s="1"/>
      <c r="T16" s="1"/>
      <c r="U16" s="1"/>
    </row>
    <row r="17" spans="3:22" ht="22.75" customHeight="1">
      <c r="C17" s="958"/>
      <c r="D17" s="214"/>
      <c r="E17" s="214"/>
      <c r="F17" s="214"/>
      <c r="G17" s="214"/>
      <c r="H17" s="214"/>
      <c r="I17" s="236" t="s">
        <v>253</v>
      </c>
      <c r="J17" s="249"/>
      <c r="K17" s="237" t="s">
        <v>254</v>
      </c>
      <c r="L17" s="236" t="s">
        <v>261</v>
      </c>
      <c r="M17" s="236"/>
      <c r="N17" s="236" t="s">
        <v>256</v>
      </c>
      <c r="O17" s="249"/>
      <c r="P17" s="237" t="s">
        <v>257</v>
      </c>
      <c r="Q17" s="236" t="s">
        <v>262</v>
      </c>
      <c r="R17" s="238"/>
      <c r="S17" s="1"/>
      <c r="T17" s="1"/>
      <c r="U17" s="1"/>
    </row>
    <row r="18" spans="3:22" ht="13" customHeight="1">
      <c r="C18" s="1"/>
      <c r="D18" s="1"/>
      <c r="E18" s="1"/>
      <c r="F18" s="1"/>
      <c r="G18" s="1"/>
      <c r="H18" s="1"/>
      <c r="I18" s="1"/>
      <c r="J18" s="1"/>
      <c r="K18" s="1"/>
      <c r="L18" s="1"/>
      <c r="M18" s="1"/>
      <c r="N18" s="1"/>
      <c r="O18" s="1"/>
      <c r="P18" s="1"/>
      <c r="Q18" s="1"/>
      <c r="R18" s="1"/>
      <c r="S18" s="1"/>
      <c r="T18" s="1"/>
      <c r="U18" s="1"/>
    </row>
    <row r="19" spans="3:22" ht="22.75" customHeight="1">
      <c r="C19" s="956" t="s">
        <v>263</v>
      </c>
      <c r="D19" s="211" t="s">
        <v>350</v>
      </c>
      <c r="E19" s="212"/>
      <c r="F19" s="212"/>
      <c r="G19" s="212"/>
      <c r="H19" s="212"/>
      <c r="I19" s="212"/>
      <c r="J19" s="212"/>
      <c r="K19" s="212"/>
      <c r="L19" s="212"/>
      <c r="M19" s="212"/>
      <c r="N19" s="212"/>
      <c r="O19" s="212"/>
      <c r="P19" s="212"/>
      <c r="Q19" s="212"/>
      <c r="R19" s="212"/>
      <c r="S19" s="212"/>
      <c r="T19" s="212"/>
      <c r="U19" s="213"/>
    </row>
    <row r="20" spans="3:22" ht="22.75" customHeight="1">
      <c r="C20" s="957"/>
      <c r="D20" s="959"/>
      <c r="E20" s="960"/>
      <c r="F20" s="960"/>
      <c r="G20" s="960"/>
      <c r="H20" s="960"/>
      <c r="I20" s="960"/>
      <c r="J20" s="960"/>
      <c r="K20" s="960"/>
      <c r="L20" s="960"/>
      <c r="M20" s="960"/>
      <c r="N20" s="960"/>
      <c r="O20" s="960"/>
      <c r="P20" s="960"/>
      <c r="Q20" s="960"/>
      <c r="R20" s="960"/>
      <c r="S20" s="960"/>
      <c r="T20" s="960"/>
      <c r="U20" s="961"/>
    </row>
    <row r="21" spans="3:22" ht="22.75" customHeight="1">
      <c r="C21" s="957"/>
      <c r="D21" s="959"/>
      <c r="E21" s="960"/>
      <c r="F21" s="960"/>
      <c r="G21" s="960"/>
      <c r="H21" s="960"/>
      <c r="I21" s="960"/>
      <c r="J21" s="960"/>
      <c r="K21" s="960"/>
      <c r="L21" s="960"/>
      <c r="M21" s="960"/>
      <c r="N21" s="960"/>
      <c r="O21" s="960"/>
      <c r="P21" s="960"/>
      <c r="Q21" s="960"/>
      <c r="R21" s="960"/>
      <c r="S21" s="960"/>
      <c r="T21" s="960"/>
      <c r="U21" s="961"/>
    </row>
    <row r="22" spans="3:22" ht="22.75" customHeight="1">
      <c r="C22" s="957"/>
      <c r="D22" s="959"/>
      <c r="E22" s="960"/>
      <c r="F22" s="960"/>
      <c r="G22" s="960"/>
      <c r="H22" s="960"/>
      <c r="I22" s="960"/>
      <c r="J22" s="960"/>
      <c r="K22" s="960"/>
      <c r="L22" s="960"/>
      <c r="M22" s="960"/>
      <c r="N22" s="960"/>
      <c r="O22" s="960"/>
      <c r="P22" s="960"/>
      <c r="Q22" s="960"/>
      <c r="R22" s="960"/>
      <c r="S22" s="960"/>
      <c r="T22" s="960"/>
      <c r="U22" s="961"/>
    </row>
    <row r="23" spans="3:22" ht="22.75" customHeight="1">
      <c r="C23" s="957"/>
      <c r="D23" s="959"/>
      <c r="E23" s="960"/>
      <c r="F23" s="960"/>
      <c r="G23" s="960"/>
      <c r="H23" s="960"/>
      <c r="I23" s="960"/>
      <c r="J23" s="960"/>
      <c r="K23" s="960"/>
      <c r="L23" s="960"/>
      <c r="M23" s="960"/>
      <c r="N23" s="960"/>
      <c r="O23" s="960"/>
      <c r="P23" s="960"/>
      <c r="Q23" s="960"/>
      <c r="R23" s="960"/>
      <c r="S23" s="960"/>
      <c r="T23" s="960"/>
      <c r="U23" s="961"/>
    </row>
    <row r="24" spans="3:22" ht="22.75" customHeight="1">
      <c r="C24" s="957"/>
      <c r="D24" s="959"/>
      <c r="E24" s="960"/>
      <c r="F24" s="960"/>
      <c r="G24" s="960"/>
      <c r="H24" s="960"/>
      <c r="I24" s="960"/>
      <c r="J24" s="960"/>
      <c r="K24" s="960"/>
      <c r="L24" s="960"/>
      <c r="M24" s="960"/>
      <c r="N24" s="960"/>
      <c r="O24" s="960"/>
      <c r="P24" s="960"/>
      <c r="Q24" s="960"/>
      <c r="R24" s="960"/>
      <c r="S24" s="960"/>
      <c r="T24" s="960"/>
      <c r="U24" s="961"/>
    </row>
    <row r="25" spans="3:22" ht="22.75" customHeight="1">
      <c r="C25" s="958"/>
      <c r="D25" s="962"/>
      <c r="E25" s="963"/>
      <c r="F25" s="963"/>
      <c r="G25" s="963"/>
      <c r="H25" s="963"/>
      <c r="I25" s="963"/>
      <c r="J25" s="963"/>
      <c r="K25" s="963"/>
      <c r="L25" s="963"/>
      <c r="M25" s="963"/>
      <c r="N25" s="963"/>
      <c r="O25" s="963"/>
      <c r="P25" s="963"/>
      <c r="Q25" s="963"/>
      <c r="R25" s="963"/>
      <c r="S25" s="963"/>
      <c r="T25" s="963"/>
      <c r="U25" s="964"/>
    </row>
    <row r="26" spans="3:22" ht="22.75" customHeight="1"/>
    <row r="27" spans="3:22" ht="22.75" customHeight="1">
      <c r="C27" s="1" t="s">
        <v>264</v>
      </c>
      <c r="D27" s="1"/>
      <c r="E27" s="1"/>
      <c r="F27" s="1"/>
      <c r="G27" s="1"/>
      <c r="H27" s="1"/>
      <c r="I27" s="1"/>
      <c r="J27" s="1"/>
      <c r="K27" s="1"/>
      <c r="L27" s="1"/>
      <c r="M27" s="1"/>
      <c r="N27" s="1"/>
      <c r="O27" s="1"/>
      <c r="P27" s="1"/>
      <c r="Q27" s="1"/>
      <c r="R27" s="1"/>
      <c r="S27" s="1"/>
      <c r="T27" s="1"/>
      <c r="U27" s="1"/>
    </row>
    <row r="28" spans="3:22" ht="12" customHeight="1">
      <c r="C28" s="935" t="s">
        <v>265</v>
      </c>
      <c r="D28" s="936"/>
      <c r="E28" s="936"/>
      <c r="F28" s="937"/>
      <c r="G28" s="935" t="s">
        <v>266</v>
      </c>
      <c r="H28" s="936"/>
      <c r="I28" s="936"/>
      <c r="J28" s="936"/>
      <c r="K28" s="937"/>
      <c r="L28" s="1"/>
      <c r="M28" s="938" t="s">
        <v>267</v>
      </c>
      <c r="N28" s="939"/>
      <c r="O28" s="939"/>
      <c r="P28" s="939"/>
      <c r="Q28" s="939"/>
      <c r="R28" s="939"/>
      <c r="S28" s="245"/>
      <c r="T28" s="1"/>
      <c r="U28" s="1"/>
    </row>
    <row r="29" spans="3:22" ht="22.75" customHeight="1">
      <c r="C29" s="940" t="s">
        <v>348</v>
      </c>
      <c r="D29" s="941"/>
      <c r="E29" s="941"/>
      <c r="F29" s="942"/>
      <c r="G29" s="946"/>
      <c r="H29" s="947"/>
      <c r="I29" s="947"/>
      <c r="J29" s="947"/>
      <c r="K29" s="950" t="s">
        <v>269</v>
      </c>
      <c r="L29" s="1"/>
      <c r="M29" s="952">
        <f>50+G29</f>
        <v>50</v>
      </c>
      <c r="N29" s="953"/>
      <c r="O29" s="953"/>
      <c r="P29" s="953"/>
      <c r="Q29" s="953"/>
      <c r="R29" s="953"/>
      <c r="S29" s="246"/>
      <c r="T29" s="1"/>
      <c r="U29" s="1"/>
    </row>
    <row r="30" spans="3:22" ht="22.75" customHeight="1">
      <c r="C30" s="943"/>
      <c r="D30" s="944"/>
      <c r="E30" s="944"/>
      <c r="F30" s="945"/>
      <c r="G30" s="948"/>
      <c r="H30" s="949"/>
      <c r="I30" s="949"/>
      <c r="J30" s="949"/>
      <c r="K30" s="951"/>
      <c r="L30" s="1"/>
      <c r="M30" s="954"/>
      <c r="N30" s="955"/>
      <c r="O30" s="955"/>
      <c r="P30" s="955"/>
      <c r="Q30" s="955"/>
      <c r="R30" s="955"/>
      <c r="S30" s="933" t="s">
        <v>268</v>
      </c>
      <c r="T30" s="934"/>
      <c r="U30" s="934"/>
    </row>
    <row r="31" spans="3:22" ht="22.75" customHeight="1">
      <c r="C31" s="1"/>
      <c r="D31" s="1"/>
      <c r="E31" s="1"/>
      <c r="F31" s="1"/>
      <c r="G31" s="1"/>
      <c r="H31" s="1"/>
      <c r="I31" s="1"/>
      <c r="J31" s="1"/>
      <c r="K31" s="1"/>
      <c r="L31" s="1"/>
      <c r="M31" s="1"/>
      <c r="N31" s="1"/>
      <c r="O31" s="1"/>
      <c r="P31" s="1"/>
      <c r="Q31" s="1"/>
      <c r="R31" s="1"/>
      <c r="S31" s="1"/>
      <c r="T31" s="1"/>
      <c r="U31" s="1"/>
      <c r="V31" s="247"/>
    </row>
    <row r="32" spans="3:22" ht="13" customHeight="1">
      <c r="C32" s="935" t="s">
        <v>265</v>
      </c>
      <c r="D32" s="936"/>
      <c r="E32" s="936"/>
      <c r="F32" s="937"/>
      <c r="G32" s="935" t="s">
        <v>266</v>
      </c>
      <c r="H32" s="936"/>
      <c r="I32" s="936"/>
      <c r="J32" s="936"/>
      <c r="K32" s="937"/>
      <c r="L32" s="1"/>
      <c r="M32" s="938" t="s">
        <v>267</v>
      </c>
      <c r="N32" s="939"/>
      <c r="O32" s="939"/>
      <c r="P32" s="939"/>
      <c r="Q32" s="939"/>
      <c r="R32" s="939"/>
      <c r="S32" s="245"/>
      <c r="T32" s="1"/>
      <c r="U32" s="1"/>
      <c r="V32" s="243"/>
    </row>
    <row r="33" spans="3:22" ht="22.75" customHeight="1">
      <c r="C33" s="940" t="s">
        <v>349</v>
      </c>
      <c r="D33" s="941"/>
      <c r="E33" s="941"/>
      <c r="F33" s="942"/>
      <c r="G33" s="946"/>
      <c r="H33" s="947"/>
      <c r="I33" s="947"/>
      <c r="J33" s="947"/>
      <c r="K33" s="950" t="s">
        <v>269</v>
      </c>
      <c r="L33" s="1"/>
      <c r="M33" s="952">
        <f>30+G33</f>
        <v>30</v>
      </c>
      <c r="N33" s="953"/>
      <c r="O33" s="953"/>
      <c r="P33" s="953"/>
      <c r="Q33" s="953"/>
      <c r="R33" s="953"/>
      <c r="S33" s="246"/>
      <c r="T33" s="1"/>
      <c r="U33" s="1"/>
      <c r="V33" s="243"/>
    </row>
    <row r="34" spans="3:22" ht="45.75" customHeight="1">
      <c r="C34" s="943"/>
      <c r="D34" s="944"/>
      <c r="E34" s="944"/>
      <c r="F34" s="945"/>
      <c r="G34" s="948"/>
      <c r="H34" s="949"/>
      <c r="I34" s="949"/>
      <c r="J34" s="949"/>
      <c r="K34" s="951"/>
      <c r="L34" s="1"/>
      <c r="M34" s="954"/>
      <c r="N34" s="955"/>
      <c r="O34" s="955"/>
      <c r="P34" s="955"/>
      <c r="Q34" s="955"/>
      <c r="R34" s="955"/>
      <c r="S34" s="933" t="s">
        <v>268</v>
      </c>
      <c r="T34" s="934"/>
      <c r="U34" s="934"/>
    </row>
    <row r="35" spans="3:22" ht="22.75" customHeight="1">
      <c r="C35" s="244" t="s">
        <v>270</v>
      </c>
      <c r="D35" s="239"/>
      <c r="E35" s="239"/>
      <c r="F35" s="239"/>
      <c r="G35" s="240"/>
      <c r="H35" s="240"/>
      <c r="I35" s="240"/>
      <c r="J35" s="240"/>
      <c r="K35" s="241"/>
      <c r="L35" s="1"/>
      <c r="M35" s="242"/>
      <c r="N35" s="242"/>
      <c r="O35" s="242"/>
      <c r="P35" s="242"/>
      <c r="Q35" s="242"/>
      <c r="R35" s="242"/>
      <c r="S35" s="242"/>
      <c r="T35" s="243"/>
      <c r="U35" s="243"/>
    </row>
    <row r="36" spans="3:22" ht="22.75" customHeight="1">
      <c r="U36" s="248" t="str">
        <f>"この書類の提出期限は"&amp;TEXT(吹連記入ページ!D11,"m月d日(aaa)")&amp;"です（必着厳守）"</f>
        <v>この書類の提出期限は9月3日(月)です（必着厳守）</v>
      </c>
    </row>
    <row r="37" spans="3:22" ht="22.75" customHeight="1"/>
    <row r="38" spans="3:22" ht="22.75" customHeight="1"/>
    <row r="39" spans="3:22" ht="22.75" customHeight="1"/>
    <row r="40" spans="3:22" ht="22.75" customHeight="1"/>
    <row r="41" spans="3:22" ht="22.75" customHeight="1"/>
    <row r="42" spans="3:22" ht="22.75" customHeight="1"/>
    <row r="43" spans="3:22" ht="22.75" customHeight="1"/>
    <row r="44" spans="3:22" ht="22.75" customHeight="1"/>
    <row r="45" spans="3:22" ht="22.75" customHeight="1"/>
    <row r="46" spans="3:22" ht="22.75" customHeight="1"/>
    <row r="47" spans="3:22" ht="22.75" customHeight="1"/>
    <row r="48" spans="3:22" ht="22.75" customHeight="1"/>
    <row r="49" ht="22.75" customHeight="1"/>
    <row r="50" ht="22.75" customHeight="1"/>
    <row r="51" ht="22.75" customHeight="1"/>
    <row r="52" ht="22.75" customHeight="1"/>
    <row r="53" ht="22.75" customHeight="1"/>
    <row r="54" ht="22.75" customHeight="1"/>
    <row r="55" ht="22.75" customHeight="1"/>
    <row r="56" ht="22.75" customHeight="1"/>
    <row r="57" ht="22.75" customHeight="1"/>
    <row r="58" ht="22.75" customHeight="1"/>
    <row r="59" ht="22.75" customHeight="1"/>
    <row r="60" ht="22.75" customHeight="1"/>
    <row r="61" ht="22.75" customHeight="1"/>
    <row r="62" ht="22.75" customHeight="1"/>
    <row r="63" ht="22.75" customHeight="1"/>
    <row r="64" ht="22.75" customHeight="1"/>
    <row r="65" ht="22.75" customHeight="1"/>
    <row r="66" ht="22.75" customHeight="1"/>
    <row r="67" ht="22.75" customHeight="1"/>
    <row r="68" ht="22.75" customHeight="1"/>
    <row r="69" ht="22.75" customHeight="1"/>
    <row r="70" ht="22.75" customHeight="1"/>
    <row r="71" ht="22.75" customHeight="1"/>
    <row r="72" ht="22.75" customHeight="1"/>
    <row r="73" ht="22.75" customHeight="1"/>
    <row r="74" ht="22.75" customHeight="1"/>
    <row r="75" ht="22.75" customHeight="1"/>
    <row r="76" ht="22.75" customHeight="1"/>
    <row r="77" ht="22.75" customHeight="1"/>
    <row r="78" ht="22.75" customHeight="1"/>
    <row r="79" ht="22.75" customHeight="1"/>
    <row r="80" ht="22.75" customHeight="1"/>
    <row r="81" ht="22.75" customHeight="1"/>
    <row r="82" ht="22.75" customHeight="1"/>
    <row r="83" ht="22.75" customHeight="1"/>
    <row r="84" ht="22.75" customHeight="1"/>
    <row r="85" ht="22.75" customHeight="1"/>
    <row r="86" ht="22.75" customHeight="1"/>
    <row r="87" ht="22.75" customHeight="1"/>
    <row r="88" ht="22.75" customHeight="1"/>
    <row r="89" ht="22.75" customHeight="1"/>
    <row r="90" ht="22.75" customHeight="1"/>
    <row r="91" ht="22.75" customHeight="1"/>
    <row r="92" ht="22.75" customHeight="1"/>
    <row r="93" ht="22.75" customHeight="1"/>
    <row r="94" ht="22.75" customHeight="1"/>
    <row r="95" ht="22.75" customHeight="1"/>
    <row r="96" ht="22.75" customHeight="1"/>
    <row r="97" ht="22.75" customHeight="1"/>
    <row r="98" ht="22.75" customHeight="1"/>
    <row r="99" ht="22.75" customHeight="1"/>
    <row r="100" ht="22.75" customHeight="1"/>
    <row r="101" ht="22.75" customHeight="1"/>
    <row r="102" ht="22.75" customHeight="1"/>
    <row r="103" ht="22.75" customHeight="1"/>
    <row r="104" ht="22.75" customHeight="1"/>
    <row r="105" ht="22.75" customHeight="1"/>
    <row r="106" ht="22.75" customHeight="1"/>
    <row r="107" ht="22.75" customHeight="1"/>
    <row r="108" ht="22.75" customHeight="1"/>
    <row r="109" ht="22.75" customHeight="1"/>
    <row r="110" ht="22.75" customHeight="1"/>
    <row r="111" ht="22.75" customHeight="1"/>
    <row r="112" ht="22.75" customHeight="1"/>
    <row r="113" ht="22.75" customHeight="1"/>
    <row r="114" ht="22.75" customHeight="1"/>
    <row r="115" ht="22.75" customHeight="1"/>
    <row r="116" ht="22.75" customHeight="1"/>
    <row r="117" ht="22.75" customHeight="1"/>
    <row r="118" ht="22.75" customHeight="1"/>
    <row r="119" ht="22.75" customHeight="1"/>
    <row r="120" ht="22.75" customHeight="1"/>
    <row r="121" ht="22.75" customHeight="1"/>
    <row r="122" ht="22.75" customHeight="1"/>
    <row r="123" ht="22.75" customHeight="1"/>
    <row r="124" ht="22.75" customHeight="1"/>
    <row r="125" ht="22.75" customHeight="1"/>
    <row r="126" ht="22.75" customHeight="1"/>
    <row r="127" ht="22.75" customHeight="1"/>
    <row r="128" ht="22.75" customHeight="1"/>
    <row r="129" ht="22.75" customHeight="1"/>
    <row r="130" ht="22.75" customHeight="1"/>
    <row r="131" ht="22.75" customHeight="1"/>
    <row r="132" ht="22.75" customHeight="1"/>
    <row r="133" ht="22.75" customHeight="1"/>
    <row r="134" ht="22.75" customHeight="1"/>
    <row r="135" ht="22.75" customHeight="1"/>
    <row r="136" ht="22.75" customHeight="1"/>
    <row r="137" ht="22.75" customHeight="1"/>
    <row r="138" ht="22.75" customHeight="1"/>
    <row r="139" ht="22.75" customHeight="1"/>
    <row r="140" ht="22.75" customHeight="1"/>
    <row r="141" ht="22.75" customHeight="1"/>
    <row r="142" ht="22.75" customHeight="1"/>
    <row r="143" ht="22.75" customHeight="1"/>
    <row r="144" ht="22.75" customHeight="1"/>
    <row r="145" ht="22.75" customHeight="1"/>
    <row r="146" ht="22.75" customHeight="1"/>
    <row r="147" ht="22.75" customHeight="1"/>
    <row r="148" ht="22.75" customHeight="1"/>
    <row r="149" ht="22.75" customHeight="1"/>
    <row r="150" ht="22.75" customHeight="1"/>
    <row r="151" ht="22.75" customHeight="1"/>
    <row r="152" ht="22.75" customHeight="1"/>
    <row r="153" ht="22.75" customHeight="1"/>
    <row r="154" ht="22.75" customHeight="1"/>
    <row r="155" ht="22.75" customHeight="1"/>
    <row r="156" ht="22.75" customHeight="1"/>
    <row r="157" ht="22.75" customHeight="1"/>
    <row r="158" ht="22.75" customHeight="1"/>
    <row r="159" ht="22.75" customHeight="1"/>
    <row r="160" ht="22.75" customHeight="1"/>
    <row r="161" ht="22.75" customHeight="1"/>
    <row r="162" ht="22.75" customHeight="1"/>
    <row r="163" ht="22.75" customHeight="1"/>
    <row r="164" ht="22.75" customHeight="1"/>
    <row r="165" ht="22.75" customHeight="1"/>
    <row r="166" ht="22.75" customHeight="1"/>
    <row r="167" ht="22.75" customHeight="1"/>
    <row r="168" ht="22.75" customHeight="1"/>
    <row r="169" ht="22.75" customHeight="1"/>
    <row r="170" ht="22.75" customHeight="1"/>
    <row r="171" ht="22.75" customHeight="1"/>
    <row r="172" ht="22.75" customHeight="1"/>
    <row r="173" ht="22.75" customHeight="1"/>
    <row r="174" ht="22.75" customHeight="1"/>
    <row r="175" ht="22.75" customHeight="1"/>
    <row r="176" ht="22.75" customHeight="1"/>
    <row r="177" ht="22.75" customHeight="1"/>
    <row r="178" ht="22.75" customHeight="1"/>
    <row r="179" ht="22.75" customHeight="1"/>
    <row r="180" ht="22.75" customHeight="1"/>
    <row r="181" ht="22.75" customHeight="1"/>
    <row r="182" ht="22.75" customHeight="1"/>
    <row r="183" ht="22.75" customHeight="1"/>
    <row r="184" ht="22.75" customHeight="1"/>
    <row r="185" ht="22.75" customHeight="1"/>
    <row r="186" ht="22.75" customHeight="1"/>
    <row r="187" ht="22.75" customHeight="1"/>
    <row r="188" ht="22.75" customHeight="1"/>
    <row r="189" ht="22.75" customHeight="1"/>
    <row r="190" ht="22.75" customHeight="1"/>
    <row r="191" ht="22.75" customHeight="1"/>
    <row r="192" ht="22.75" customHeight="1"/>
    <row r="193" ht="22.75" customHeight="1"/>
    <row r="194" ht="22.75" customHeight="1"/>
    <row r="195" ht="22.75" customHeight="1"/>
    <row r="196" ht="22.75" customHeight="1"/>
    <row r="197" ht="22.75" customHeight="1"/>
    <row r="198" ht="22.75" customHeight="1"/>
    <row r="199" ht="22.75" customHeight="1"/>
    <row r="200" ht="22.75" customHeight="1"/>
    <row r="201" ht="22.75" customHeight="1"/>
    <row r="202" ht="22.75" customHeight="1"/>
    <row r="203" ht="22.75" customHeight="1"/>
    <row r="204" ht="22.75" customHeight="1"/>
    <row r="205" ht="22.75" customHeight="1"/>
    <row r="206" ht="22.75" customHeight="1"/>
    <row r="207" ht="22.75" customHeight="1"/>
    <row r="208" ht="22.75" customHeight="1"/>
    <row r="209" ht="22.75" customHeight="1"/>
    <row r="210" ht="22.75" customHeight="1"/>
    <row r="211" ht="22.75" customHeight="1"/>
    <row r="212" ht="22.75" customHeight="1"/>
    <row r="213" ht="22.75" customHeight="1"/>
    <row r="214" ht="22.75" customHeight="1"/>
    <row r="215" ht="22.75" customHeight="1"/>
    <row r="216" ht="22.75" customHeight="1"/>
    <row r="217" ht="22.75" customHeight="1"/>
    <row r="218" ht="22.75" customHeight="1"/>
    <row r="219" ht="22.75" customHeight="1"/>
    <row r="220" ht="22.75" customHeight="1"/>
    <row r="221" ht="22.75" customHeight="1"/>
    <row r="222" ht="22.75" customHeight="1"/>
    <row r="223" ht="22.75" customHeight="1"/>
    <row r="224" ht="22.75" customHeight="1"/>
    <row r="225" ht="22.75" customHeight="1"/>
    <row r="226" ht="22.75" customHeight="1"/>
    <row r="227" ht="22.75" customHeight="1"/>
    <row r="228" ht="22.75" customHeight="1"/>
    <row r="229" ht="22.75" customHeight="1"/>
    <row r="230" ht="22.75" customHeight="1"/>
    <row r="231" ht="22.75" customHeight="1"/>
    <row r="232" ht="22.75" customHeight="1"/>
    <row r="233" ht="22.75" customHeight="1"/>
    <row r="234" ht="22.75" customHeight="1"/>
    <row r="235" ht="22.75" customHeight="1"/>
    <row r="236" ht="22.75" customHeight="1"/>
    <row r="237" ht="22.75" customHeight="1"/>
    <row r="238" ht="22.75" customHeight="1"/>
    <row r="239" ht="22.75" customHeight="1"/>
    <row r="240" ht="22.75" customHeight="1"/>
    <row r="241" ht="22.75" customHeight="1"/>
    <row r="242" ht="22.75" customHeight="1"/>
    <row r="243" ht="22.75" customHeight="1"/>
    <row r="244" ht="22.75" customHeight="1"/>
    <row r="245" ht="22.75" customHeight="1"/>
    <row r="246" ht="22.75" customHeight="1"/>
    <row r="247" ht="22.75" customHeight="1"/>
    <row r="248" ht="22.75" customHeight="1"/>
    <row r="249" ht="22.75" customHeight="1"/>
    <row r="250" ht="22.75" customHeight="1"/>
    <row r="251" ht="22.75" customHeight="1"/>
    <row r="252" ht="22.75" customHeight="1"/>
    <row r="253" ht="22.75" customHeight="1"/>
    <row r="254" ht="22.75" customHeight="1"/>
    <row r="255" ht="22.75" customHeight="1"/>
    <row r="256" ht="22.75" customHeight="1"/>
    <row r="257" ht="22.75" customHeight="1"/>
    <row r="258" ht="22.75" customHeight="1"/>
    <row r="259" ht="22.75" customHeight="1"/>
    <row r="260" ht="22.75" customHeight="1"/>
    <row r="261" ht="22.75" customHeight="1"/>
    <row r="262" ht="22.75" customHeight="1"/>
    <row r="263" ht="22.75" customHeight="1"/>
    <row r="264" ht="22.75" customHeight="1"/>
    <row r="265" ht="22.75" customHeight="1"/>
    <row r="266" ht="22.75" customHeight="1"/>
    <row r="267" ht="22.75" customHeight="1"/>
    <row r="268" ht="22.75" customHeight="1"/>
    <row r="269" ht="22.75" customHeight="1"/>
    <row r="270" ht="22.75" customHeight="1"/>
    <row r="271" ht="22.75" customHeight="1"/>
    <row r="272" ht="22.75" customHeight="1"/>
    <row r="273" ht="22.75" customHeight="1"/>
    <row r="274" ht="22.75" customHeight="1"/>
    <row r="275" ht="22.75" customHeight="1"/>
    <row r="276" ht="22.75" customHeight="1"/>
    <row r="277" ht="22.75" customHeight="1"/>
    <row r="278" ht="22.75" customHeight="1"/>
    <row r="279" ht="22.75" customHeight="1"/>
    <row r="280" ht="22.75" customHeight="1"/>
    <row r="281" ht="22.75" customHeight="1"/>
    <row r="282" ht="22.75" customHeight="1"/>
    <row r="283" ht="22.75" customHeight="1"/>
    <row r="284" ht="22.75" customHeight="1"/>
    <row r="285" ht="22.75" customHeight="1"/>
    <row r="286" ht="22.75" customHeight="1"/>
    <row r="287" ht="22.75" customHeight="1"/>
    <row r="288" ht="22.75" customHeight="1"/>
    <row r="289" ht="22.75" customHeight="1"/>
    <row r="290" ht="22.75" customHeight="1"/>
    <row r="291" ht="22.75" customHeight="1"/>
    <row r="292" ht="22.75" customHeight="1"/>
    <row r="293" ht="22.75" customHeight="1"/>
    <row r="294" ht="22.75" customHeight="1"/>
    <row r="295" ht="22.75" customHeight="1"/>
    <row r="296" ht="22.75" customHeight="1"/>
    <row r="297" ht="22.75" customHeight="1"/>
    <row r="298" ht="22.75" customHeight="1"/>
    <row r="299" ht="22.75" customHeight="1"/>
    <row r="300" ht="22.75" customHeight="1"/>
    <row r="301" ht="22.75" customHeight="1"/>
    <row r="302" ht="22.75" customHeight="1"/>
    <row r="303" ht="22.75" customHeight="1"/>
    <row r="304" ht="22.75" customHeight="1"/>
    <row r="305" ht="22.75" customHeight="1"/>
    <row r="306" ht="22.75" customHeight="1"/>
    <row r="307" ht="22.75" customHeight="1"/>
    <row r="308" ht="22.75" customHeight="1"/>
    <row r="309" ht="22.75" customHeight="1"/>
    <row r="310" ht="22.75" customHeight="1"/>
    <row r="311" ht="22.75" customHeight="1"/>
    <row r="312" ht="22.75" customHeight="1"/>
    <row r="313" ht="22.75" customHeight="1"/>
    <row r="314" ht="22.75" customHeight="1"/>
    <row r="315" ht="22.75" customHeight="1"/>
    <row r="316" ht="22.75" customHeight="1"/>
    <row r="317" ht="22.75" customHeight="1"/>
    <row r="318" ht="22.75" customHeight="1"/>
    <row r="319" ht="22.75" customHeight="1"/>
    <row r="320" ht="22.75" customHeight="1"/>
    <row r="321" ht="22.75" customHeight="1"/>
    <row r="322" ht="22.75" customHeight="1"/>
    <row r="323" ht="22.75" customHeight="1"/>
    <row r="324" ht="22.75" customHeight="1"/>
    <row r="325" ht="22.75" customHeight="1"/>
    <row r="326" ht="22.75" customHeight="1"/>
    <row r="327" ht="22.75" customHeight="1"/>
    <row r="328" ht="22.75" customHeight="1"/>
    <row r="329" ht="22.75" customHeight="1"/>
    <row r="330" ht="22.75" customHeight="1"/>
    <row r="331" ht="22.75" customHeight="1"/>
    <row r="332" ht="22.75" customHeight="1"/>
    <row r="333" ht="22.75" customHeight="1"/>
    <row r="334" ht="22.75" customHeight="1"/>
    <row r="335" ht="22.75" customHeight="1"/>
    <row r="336" ht="22.75" customHeight="1"/>
    <row r="337" ht="22.75" customHeight="1"/>
    <row r="338" ht="22.75" customHeight="1"/>
    <row r="339" ht="22.75" customHeight="1"/>
    <row r="340" ht="22.75" customHeight="1"/>
    <row r="341" ht="22.75" customHeight="1"/>
  </sheetData>
  <sheetProtection sheet="1" objects="1" scenarios="1" selectLockedCells="1"/>
  <mergeCells count="29">
    <mergeCell ref="G2:V2"/>
    <mergeCell ref="M28:R28"/>
    <mergeCell ref="M29:R30"/>
    <mergeCell ref="S30:U30"/>
    <mergeCell ref="C8:F8"/>
    <mergeCell ref="G28:K28"/>
    <mergeCell ref="P8:U10"/>
    <mergeCell ref="G3:R3"/>
    <mergeCell ref="E5:T5"/>
    <mergeCell ref="K29:K30"/>
    <mergeCell ref="G8:H8"/>
    <mergeCell ref="C9:F9"/>
    <mergeCell ref="C19:C25"/>
    <mergeCell ref="G9:N9"/>
    <mergeCell ref="G10:N10"/>
    <mergeCell ref="C10:F10"/>
    <mergeCell ref="C14:C17"/>
    <mergeCell ref="C28:F28"/>
    <mergeCell ref="C29:F30"/>
    <mergeCell ref="G29:J30"/>
    <mergeCell ref="D20:U25"/>
    <mergeCell ref="S34:U34"/>
    <mergeCell ref="C32:F32"/>
    <mergeCell ref="G32:K32"/>
    <mergeCell ref="M32:R32"/>
    <mergeCell ref="C33:F34"/>
    <mergeCell ref="G33:J34"/>
    <mergeCell ref="K33:K34"/>
    <mergeCell ref="M33:R34"/>
  </mergeCells>
  <phoneticPr fontId="51"/>
  <conditionalFormatting sqref="O14:O17">
    <cfRule type="containsBlanks" dxfId="16" priority="8">
      <formula>LEN(TRIM(O14))=0</formula>
    </cfRule>
  </conditionalFormatting>
  <conditionalFormatting sqref="J14:J17">
    <cfRule type="containsBlanks" dxfId="15" priority="9">
      <formula>LEN(TRIM(J14))=0</formula>
    </cfRule>
  </conditionalFormatting>
  <conditionalFormatting sqref="I8">
    <cfRule type="containsBlanks" dxfId="14" priority="7">
      <formula>LEN(TRIM(I8))=0</formula>
    </cfRule>
  </conditionalFormatting>
  <conditionalFormatting sqref="M8">
    <cfRule type="containsBlanks" dxfId="13" priority="5">
      <formula>LEN(TRIM(M8))=0</formula>
    </cfRule>
  </conditionalFormatting>
  <conditionalFormatting sqref="K8">
    <cfRule type="containsBlanks" dxfId="12" priority="6">
      <formula>LEN(TRIM(K8))=0</formula>
    </cfRule>
  </conditionalFormatting>
  <conditionalFormatting sqref="G29">
    <cfRule type="containsBlanks" dxfId="11" priority="4">
      <formula>LEN(TRIM(G29))=0</formula>
    </cfRule>
  </conditionalFormatting>
  <conditionalFormatting sqref="D20">
    <cfRule type="containsBlanks" dxfId="10" priority="2">
      <formula>LEN(TRIM(D20))=0</formula>
    </cfRule>
  </conditionalFormatting>
  <conditionalFormatting sqref="G33">
    <cfRule type="containsBlanks" dxfId="9" priority="1">
      <formula>LEN(TRIM(G33))=0</formula>
    </cfRule>
  </conditionalFormatting>
  <pageMargins left="0.7" right="0.7" top="0.75" bottom="0.3888888888888889" header="0.3" footer="0.3"/>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sizeWithCells="1">
                  <from>
                    <xdr:col>4</xdr:col>
                    <xdr:colOff>88900</xdr:colOff>
                    <xdr:row>13</xdr:row>
                    <xdr:rowOff>31750</xdr:rowOff>
                  </from>
                  <to>
                    <xdr:col>8</xdr:col>
                    <xdr:colOff>190500</xdr:colOff>
                    <xdr:row>13</xdr:row>
                    <xdr:rowOff>273050</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sizeWithCells="1">
                  <from>
                    <xdr:col>4</xdr:col>
                    <xdr:colOff>88900</xdr:colOff>
                    <xdr:row>14</xdr:row>
                    <xdr:rowOff>12700</xdr:rowOff>
                  </from>
                  <to>
                    <xdr:col>8</xdr:col>
                    <xdr:colOff>190500</xdr:colOff>
                    <xdr:row>14</xdr:row>
                    <xdr:rowOff>260350</xdr:rowOff>
                  </to>
                </anchor>
              </controlPr>
            </control>
          </mc:Choice>
        </mc:AlternateContent>
        <mc:AlternateContent xmlns:mc="http://schemas.openxmlformats.org/markup-compatibility/2006">
          <mc:Choice Requires="x14">
            <control shapeId="13318" r:id="rId6" name="Check Box 6">
              <controlPr defaultSize="0" autoFill="0" autoLine="0" autoPict="0">
                <anchor moveWithCells="1" sizeWithCells="1">
                  <from>
                    <xdr:col>4</xdr:col>
                    <xdr:colOff>88900</xdr:colOff>
                    <xdr:row>15</xdr:row>
                    <xdr:rowOff>31750</xdr:rowOff>
                  </from>
                  <to>
                    <xdr:col>8</xdr:col>
                    <xdr:colOff>190500</xdr:colOff>
                    <xdr:row>15</xdr:row>
                    <xdr:rowOff>279400</xdr:rowOff>
                  </to>
                </anchor>
              </controlPr>
            </control>
          </mc:Choice>
        </mc:AlternateContent>
        <mc:AlternateContent xmlns:mc="http://schemas.openxmlformats.org/markup-compatibility/2006">
          <mc:Choice Requires="x14">
            <control shapeId="13320" r:id="rId7" name="Check Box 8">
              <controlPr defaultSize="0" autoFill="0" autoLine="0" autoPict="0">
                <anchor moveWithCells="1" sizeWithCells="1">
                  <from>
                    <xdr:col>4</xdr:col>
                    <xdr:colOff>95250</xdr:colOff>
                    <xdr:row>16</xdr:row>
                    <xdr:rowOff>19050</xdr:rowOff>
                  </from>
                  <to>
                    <xdr:col>8</xdr:col>
                    <xdr:colOff>203200</xdr:colOff>
                    <xdr:row>16</xdr:row>
                    <xdr:rowOff>266700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X32"/>
  <sheetViews>
    <sheetView showGridLines="0" showRowColHeaders="0" showZeros="0" showRuler="0" view="pageBreakPreview" topLeftCell="A7" zoomScaleNormal="100" zoomScaleSheetLayoutView="100" workbookViewId="0">
      <selection activeCell="F11" sqref="F11"/>
    </sheetView>
  </sheetViews>
  <sheetFormatPr defaultColWidth="12.90625" defaultRowHeight="23.15" customHeight="1"/>
  <cols>
    <col min="1" max="1" width="3.90625" style="62" customWidth="1"/>
    <col min="2" max="2" width="3.36328125" style="62" customWidth="1"/>
    <col min="3" max="3" width="3.6328125" style="62" customWidth="1"/>
    <col min="4" max="4" width="11.90625" style="62" customWidth="1"/>
    <col min="5" max="5" width="10.453125" style="62" customWidth="1"/>
    <col min="6" max="6" width="14.453125" style="62" customWidth="1"/>
    <col min="7" max="7" width="14.90625" style="62" customWidth="1"/>
    <col min="8" max="8" width="9.453125" style="62" customWidth="1"/>
    <col min="9" max="9" width="14.90625" style="62" customWidth="1"/>
    <col min="10" max="16384" width="12.90625" style="62"/>
  </cols>
  <sheetData>
    <row r="2" spans="2:24" ht="23.15" customHeight="1">
      <c r="B2" s="216" t="s">
        <v>236</v>
      </c>
      <c r="E2" s="992" t="str">
        <f ca="1">"第"&amp; (YEAR(TODAY())-1987)&amp;"回　鹿児島県マーチングコンテスト・小学校バンドフェスティバル"</f>
        <v>第31回　鹿児島県マーチングコンテスト・小学校バンドフェスティバル</v>
      </c>
      <c r="F2" s="992"/>
      <c r="G2" s="992"/>
      <c r="H2" s="992"/>
      <c r="I2" s="992"/>
      <c r="J2" s="207"/>
      <c r="K2" s="207"/>
      <c r="L2" s="207"/>
      <c r="M2" s="207"/>
      <c r="N2" s="207"/>
      <c r="O2" s="207"/>
      <c r="P2" s="207"/>
      <c r="Q2" s="207"/>
      <c r="R2" s="207"/>
      <c r="S2" s="207"/>
      <c r="T2" s="207"/>
      <c r="U2" s="207"/>
      <c r="V2" s="207"/>
      <c r="W2" s="207"/>
      <c r="X2" s="207"/>
    </row>
    <row r="3" spans="2:24" ht="32.15" customHeight="1">
      <c r="B3" s="980" t="s">
        <v>343</v>
      </c>
      <c r="C3" s="980"/>
      <c r="D3" s="980"/>
      <c r="E3" s="980"/>
      <c r="F3" s="980"/>
      <c r="G3" s="980"/>
      <c r="H3" s="980"/>
      <c r="I3" s="980"/>
    </row>
    <row r="4" spans="2:24" ht="39" customHeight="1">
      <c r="C4" s="981" t="s">
        <v>168</v>
      </c>
      <c r="D4" s="981"/>
      <c r="E4" s="981"/>
      <c r="F4" s="981"/>
      <c r="G4" s="981"/>
      <c r="H4" s="981"/>
      <c r="I4" s="981"/>
    </row>
    <row r="5" spans="2:24" ht="13" customHeight="1">
      <c r="D5" s="164"/>
      <c r="E5" s="164"/>
    </row>
    <row r="6" spans="2:24" ht="35.15" customHeight="1">
      <c r="C6" s="995" t="s">
        <v>81</v>
      </c>
      <c r="D6" s="188">
        <f>'入力シート(入力)'!E42</f>
        <v>0</v>
      </c>
      <c r="E6" s="217" t="s">
        <v>125</v>
      </c>
      <c r="F6" s="993">
        <f>'入力シート(入力)'!E2</f>
        <v>0</v>
      </c>
      <c r="G6" s="993"/>
      <c r="H6" s="993"/>
      <c r="I6" s="993"/>
    </row>
    <row r="7" spans="2:24" ht="35.15" customHeight="1">
      <c r="C7" s="996"/>
      <c r="D7" s="187" t="s">
        <v>228</v>
      </c>
      <c r="E7" s="999" t="s">
        <v>237</v>
      </c>
      <c r="F7" s="1000"/>
      <c r="G7" s="982">
        <f>'入力シート(入力)'!E28</f>
        <v>0</v>
      </c>
      <c r="H7" s="983"/>
      <c r="I7" s="984"/>
    </row>
    <row r="8" spans="2:24" ht="35.15" customHeight="1">
      <c r="B8" s="65"/>
      <c r="C8" s="13" t="s">
        <v>145</v>
      </c>
      <c r="D8" s="13"/>
      <c r="E8" s="13"/>
      <c r="F8" s="13"/>
      <c r="G8" s="13"/>
      <c r="H8" s="13"/>
    </row>
    <row r="9" spans="2:24" ht="28" customHeight="1">
      <c r="B9" s="69" t="s">
        <v>231</v>
      </c>
      <c r="C9" s="994" t="s">
        <v>146</v>
      </c>
      <c r="D9" s="994"/>
      <c r="E9" s="994" t="s">
        <v>147</v>
      </c>
      <c r="F9" s="994"/>
      <c r="G9" s="170" t="s">
        <v>160</v>
      </c>
      <c r="H9" s="994" t="s">
        <v>164</v>
      </c>
      <c r="I9" s="994"/>
    </row>
    <row r="10" spans="2:24" ht="40.5" customHeight="1">
      <c r="B10" s="69"/>
      <c r="C10" s="974" t="s">
        <v>232</v>
      </c>
      <c r="D10" s="975"/>
      <c r="E10" s="985">
        <v>12000</v>
      </c>
      <c r="F10" s="986"/>
      <c r="G10" s="215">
        <f>E10</f>
        <v>12000</v>
      </c>
      <c r="H10" s="974"/>
      <c r="I10" s="975"/>
    </row>
    <row r="11" spans="2:24" ht="40.5" customHeight="1">
      <c r="B11" s="69"/>
      <c r="C11" s="997" t="s">
        <v>233</v>
      </c>
      <c r="D11" s="997"/>
      <c r="E11" s="168">
        <v>500</v>
      </c>
      <c r="F11" s="174"/>
      <c r="G11" s="169">
        <f>E11*F11</f>
        <v>0</v>
      </c>
      <c r="H11" s="976" t="s">
        <v>229</v>
      </c>
      <c r="I11" s="976"/>
    </row>
    <row r="12" spans="2:24" ht="40.5" customHeight="1">
      <c r="B12" s="69"/>
      <c r="C12" s="997" t="s">
        <v>234</v>
      </c>
      <c r="D12" s="997"/>
      <c r="E12" s="168">
        <v>200</v>
      </c>
      <c r="F12" s="175"/>
      <c r="G12" s="169">
        <f>E12*F12</f>
        <v>0</v>
      </c>
      <c r="H12" s="988" t="s">
        <v>230</v>
      </c>
      <c r="I12" s="988"/>
    </row>
    <row r="13" spans="2:24" ht="40.5" customHeight="1">
      <c r="B13" s="65"/>
      <c r="C13" s="977" t="s">
        <v>235</v>
      </c>
      <c r="D13" s="977"/>
      <c r="E13" s="168">
        <v>300</v>
      </c>
      <c r="F13" s="176"/>
      <c r="G13" s="169">
        <f>E13*F13</f>
        <v>0</v>
      </c>
      <c r="H13" s="988"/>
      <c r="I13" s="988"/>
    </row>
    <row r="14" spans="2:24" ht="28" customHeight="1">
      <c r="B14" s="65"/>
      <c r="C14" s="987" t="s">
        <v>158</v>
      </c>
      <c r="D14" s="987"/>
      <c r="E14" s="987"/>
      <c r="F14" s="987"/>
      <c r="G14" s="987"/>
      <c r="H14" s="987"/>
      <c r="I14" s="987"/>
    </row>
    <row r="15" spans="2:24" ht="45" hidden="1" customHeight="1">
      <c r="B15" s="65"/>
      <c r="C15" s="978" t="s">
        <v>165</v>
      </c>
      <c r="D15" s="979"/>
      <c r="E15" s="979"/>
      <c r="F15" s="979"/>
      <c r="G15" s="178"/>
      <c r="H15" s="978" t="s">
        <v>148</v>
      </c>
      <c r="I15" s="978"/>
    </row>
    <row r="16" spans="2:24" ht="36.75" customHeight="1">
      <c r="B16" s="65"/>
      <c r="C16" s="994" t="s">
        <v>149</v>
      </c>
      <c r="D16" s="994"/>
      <c r="E16" s="994"/>
      <c r="F16" s="994"/>
      <c r="G16" s="998">
        <f>SUM(G10:G13)</f>
        <v>12000</v>
      </c>
      <c r="H16" s="998"/>
      <c r="I16" s="998"/>
    </row>
    <row r="17" spans="2:9" ht="25" hidden="1" customHeight="1">
      <c r="B17" s="65"/>
      <c r="C17" s="655" t="s">
        <v>150</v>
      </c>
      <c r="D17" s="655"/>
      <c r="E17" s="655"/>
      <c r="F17" s="655"/>
      <c r="G17" s="655"/>
      <c r="H17" s="655"/>
      <c r="I17" s="655"/>
    </row>
    <row r="18" spans="2:9" ht="35.15" hidden="1" customHeight="1">
      <c r="B18" s="65"/>
      <c r="C18" s="989" t="s">
        <v>161</v>
      </c>
      <c r="D18" s="990"/>
      <c r="E18" s="990"/>
      <c r="F18" s="990"/>
      <c r="G18" s="990"/>
      <c r="H18" s="990"/>
      <c r="I18" s="990"/>
    </row>
    <row r="19" spans="2:9" ht="25" hidden="1" customHeight="1">
      <c r="B19" s="65"/>
      <c r="C19" s="655" t="s">
        <v>151</v>
      </c>
      <c r="D19" s="655"/>
      <c r="E19" s="655"/>
      <c r="F19" s="655"/>
      <c r="G19" s="655"/>
      <c r="H19" s="655"/>
      <c r="I19" s="655"/>
    </row>
    <row r="20" spans="2:9" ht="23.25" customHeight="1">
      <c r="B20" s="65" t="s">
        <v>152</v>
      </c>
      <c r="C20" s="991" t="s">
        <v>338</v>
      </c>
      <c r="D20" s="1018" t="s">
        <v>159</v>
      </c>
      <c r="E20" s="1003"/>
      <c r="F20" s="1005" t="str">
        <f>TEXT(吹連記入ページ!D4,"m月d日") &amp; "の代表者会議で50枚を配布済"</f>
        <v>8月8日の代表者会議で50枚を配布済</v>
      </c>
      <c r="G20" s="1006"/>
      <c r="H20" s="1006"/>
      <c r="I20" s="1007"/>
    </row>
    <row r="21" spans="2:9" ht="23.25" customHeight="1">
      <c r="B21" s="65"/>
      <c r="C21" s="991"/>
      <c r="D21" s="1019"/>
      <c r="E21" s="1004"/>
      <c r="F21" s="1008"/>
      <c r="G21" s="1009"/>
      <c r="H21" s="1009"/>
      <c r="I21" s="1010"/>
    </row>
    <row r="22" spans="2:9" ht="46.5" customHeight="1">
      <c r="B22" s="65"/>
      <c r="C22" s="991"/>
      <c r="D22" s="167" t="s">
        <v>153</v>
      </c>
      <c r="E22" s="184"/>
      <c r="F22" s="1011" t="s">
        <v>166</v>
      </c>
      <c r="G22" s="1012"/>
      <c r="H22" s="177"/>
      <c r="I22" s="171" t="s">
        <v>167</v>
      </c>
    </row>
    <row r="23" spans="2:9" ht="28" customHeight="1">
      <c r="B23" s="65"/>
      <c r="C23" s="991"/>
      <c r="D23" s="167" t="s">
        <v>154</v>
      </c>
      <c r="E23" s="186">
        <f>E20-E22</f>
        <v>0</v>
      </c>
      <c r="F23" s="166">
        <v>800</v>
      </c>
      <c r="G23" s="998">
        <f>E23*F23</f>
        <v>0</v>
      </c>
      <c r="H23" s="998"/>
      <c r="I23" s="170" t="s">
        <v>155</v>
      </c>
    </row>
    <row r="24" spans="2:9" s="165" customFormat="1" ht="25" customHeight="1">
      <c r="B24" s="65" t="s">
        <v>341</v>
      </c>
      <c r="C24" s="991" t="s">
        <v>339</v>
      </c>
      <c r="D24" s="1018" t="s">
        <v>159</v>
      </c>
      <c r="E24" s="1003"/>
      <c r="F24" s="1005" t="str">
        <f>TEXT(吹連記入ページ!D4,"m月d日") &amp; "の代表者会議で30枚を配布済"</f>
        <v>8月8日の代表者会議で30枚を配布済</v>
      </c>
      <c r="G24" s="1006"/>
      <c r="H24" s="1006"/>
      <c r="I24" s="1007"/>
    </row>
    <row r="25" spans="2:9" s="165" customFormat="1" ht="25" customHeight="1">
      <c r="B25" s="63"/>
      <c r="C25" s="991"/>
      <c r="D25" s="1019"/>
      <c r="E25" s="1004"/>
      <c r="F25" s="1008"/>
      <c r="G25" s="1009"/>
      <c r="H25" s="1009"/>
      <c r="I25" s="1010"/>
    </row>
    <row r="26" spans="2:9" s="165" customFormat="1" ht="32.15" customHeight="1">
      <c r="B26" s="63"/>
      <c r="C26" s="991"/>
      <c r="D26" s="329" t="s">
        <v>153</v>
      </c>
      <c r="E26" s="184"/>
      <c r="F26" s="1011" t="s">
        <v>166</v>
      </c>
      <c r="G26" s="1012"/>
      <c r="H26" s="177"/>
      <c r="I26" s="171" t="s">
        <v>167</v>
      </c>
    </row>
    <row r="27" spans="2:9" ht="36" customHeight="1">
      <c r="B27" s="327"/>
      <c r="C27" s="991"/>
      <c r="D27" s="329" t="s">
        <v>154</v>
      </c>
      <c r="E27" s="186">
        <f>E24-E26</f>
        <v>0</v>
      </c>
      <c r="F27" s="166">
        <v>2000</v>
      </c>
      <c r="G27" s="998">
        <f>E27*F27</f>
        <v>0</v>
      </c>
      <c r="H27" s="998"/>
      <c r="I27" s="328" t="s">
        <v>340</v>
      </c>
    </row>
    <row r="28" spans="2:9" ht="23.15" customHeight="1">
      <c r="B28" s="63"/>
      <c r="C28" s="1017" t="s">
        <v>157</v>
      </c>
      <c r="D28" s="1017"/>
      <c r="E28" s="1017"/>
      <c r="F28" s="1017"/>
      <c r="G28" s="1017"/>
      <c r="H28" s="1017"/>
      <c r="I28" s="1017"/>
    </row>
    <row r="29" spans="2:9" ht="23.15" customHeight="1" thickBot="1">
      <c r="B29" s="63"/>
      <c r="C29" s="1016" t="s">
        <v>162</v>
      </c>
      <c r="D29" s="1016"/>
      <c r="E29" s="1016"/>
      <c r="F29" s="1016"/>
      <c r="G29" s="1016"/>
      <c r="H29" s="1016"/>
      <c r="I29" s="1016"/>
    </row>
    <row r="30" spans="2:9" ht="23.15" customHeight="1" thickTop="1" thickBot="1">
      <c r="B30" s="63"/>
      <c r="C30" s="1013" t="s">
        <v>342</v>
      </c>
      <c r="D30" s="1014"/>
      <c r="E30" s="1014"/>
      <c r="F30" s="1015"/>
      <c r="G30" s="172">
        <f>G16+G23+G27</f>
        <v>12000</v>
      </c>
      <c r="H30" s="1001" t="s">
        <v>163</v>
      </c>
      <c r="I30" s="1002"/>
    </row>
    <row r="31" spans="2:9" ht="23.15" customHeight="1" thickTop="1">
      <c r="C31" s="327"/>
      <c r="D31" s="327"/>
      <c r="E31" s="327"/>
      <c r="F31" s="327"/>
      <c r="G31" s="327"/>
      <c r="H31" s="327"/>
      <c r="I31" s="327"/>
    </row>
    <row r="32" spans="2:9" ht="23.15" customHeight="1">
      <c r="H32" s="64"/>
    </row>
  </sheetData>
  <sheetProtection sheet="1" objects="1" scenarios="1" selectLockedCells="1"/>
  <mergeCells count="42">
    <mergeCell ref="H30:I30"/>
    <mergeCell ref="E20:E21"/>
    <mergeCell ref="F20:I21"/>
    <mergeCell ref="F22:G22"/>
    <mergeCell ref="C30:F30"/>
    <mergeCell ref="C29:I29"/>
    <mergeCell ref="C28:I28"/>
    <mergeCell ref="C24:C27"/>
    <mergeCell ref="D24:D25"/>
    <mergeCell ref="E24:E25"/>
    <mergeCell ref="F24:I25"/>
    <mergeCell ref="F26:G26"/>
    <mergeCell ref="G27:H27"/>
    <mergeCell ref="G23:H23"/>
    <mergeCell ref="D20:D21"/>
    <mergeCell ref="C17:I17"/>
    <mergeCell ref="C18:I18"/>
    <mergeCell ref="C19:I19"/>
    <mergeCell ref="C20:C23"/>
    <mergeCell ref="E2:I2"/>
    <mergeCell ref="F6:I6"/>
    <mergeCell ref="H9:I9"/>
    <mergeCell ref="C16:F16"/>
    <mergeCell ref="H15:I15"/>
    <mergeCell ref="C6:C7"/>
    <mergeCell ref="C9:D9"/>
    <mergeCell ref="E9:F9"/>
    <mergeCell ref="C11:D11"/>
    <mergeCell ref="G16:I16"/>
    <mergeCell ref="C12:D12"/>
    <mergeCell ref="E7:F7"/>
    <mergeCell ref="H10:I10"/>
    <mergeCell ref="H11:I11"/>
    <mergeCell ref="C13:D13"/>
    <mergeCell ref="C15:F15"/>
    <mergeCell ref="B3:I3"/>
    <mergeCell ref="C4:I4"/>
    <mergeCell ref="G7:I7"/>
    <mergeCell ref="C10:D10"/>
    <mergeCell ref="E10:F10"/>
    <mergeCell ref="C14:I14"/>
    <mergeCell ref="H12:I13"/>
  </mergeCells>
  <phoneticPr fontId="31"/>
  <conditionalFormatting sqref="F11:F13 E20:E23">
    <cfRule type="containsBlanks" dxfId="8" priority="9">
      <formula>LEN(TRIM(E11))=0</formula>
    </cfRule>
  </conditionalFormatting>
  <conditionalFormatting sqref="H22">
    <cfRule type="containsBlanks" dxfId="7" priority="8">
      <formula>LEN(TRIM(H22))=0</formula>
    </cfRule>
  </conditionalFormatting>
  <conditionalFormatting sqref="G7">
    <cfRule type="containsBlanks" dxfId="6" priority="7">
      <formula>LEN(TRIM(G7))=0</formula>
    </cfRule>
  </conditionalFormatting>
  <conditionalFormatting sqref="G15">
    <cfRule type="containsBlanks" dxfId="5" priority="6">
      <formula>LEN(TRIM(G15))=0</formula>
    </cfRule>
  </conditionalFormatting>
  <conditionalFormatting sqref="E23 G23:H23">
    <cfRule type="cellIs" dxfId="4" priority="5" operator="equal">
      <formula>0</formula>
    </cfRule>
  </conditionalFormatting>
  <conditionalFormatting sqref="D6 F6:I6 G11:G13 G30 G16:I16">
    <cfRule type="cellIs" dxfId="3" priority="4" operator="equal">
      <formula>0</formula>
    </cfRule>
  </conditionalFormatting>
  <conditionalFormatting sqref="E24:E27">
    <cfRule type="containsBlanks" dxfId="2" priority="3">
      <formula>LEN(TRIM(E24))=0</formula>
    </cfRule>
  </conditionalFormatting>
  <conditionalFormatting sqref="H26">
    <cfRule type="containsBlanks" dxfId="1" priority="2">
      <formula>LEN(TRIM(H26))=0</formula>
    </cfRule>
  </conditionalFormatting>
  <conditionalFormatting sqref="E27 G27:H27">
    <cfRule type="cellIs" dxfId="0" priority="1" operator="equal">
      <formula>0</formula>
    </cfRule>
  </conditionalFormatting>
  <printOptions horizontalCentered="1"/>
  <pageMargins left="0.70866141732283472" right="0.51181102362204722" top="0.74803149606299213" bottom="0.74803149606299213" header="0.31496062992125984" footer="0.31496062992125984"/>
  <pageSetup paperSize="9" orientation="portrait" horizontalDpi="4294967292" verticalDpi="4294967292"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6"/>
  <sheetViews>
    <sheetView showRuler="0" zoomScale="103" zoomScaleSheetLayoutView="100" workbookViewId="0">
      <selection activeCell="J38" sqref="J38"/>
    </sheetView>
  </sheetViews>
  <sheetFormatPr defaultColWidth="8.90625" defaultRowHeight="13"/>
  <cols>
    <col min="1" max="16384" width="8.90625" style="10"/>
  </cols>
  <sheetData>
    <row r="1" spans="1:14">
      <c r="A1" s="2"/>
      <c r="B1" s="3"/>
      <c r="C1" s="3"/>
      <c r="D1" s="3"/>
      <c r="E1" s="3"/>
      <c r="F1" s="3"/>
      <c r="G1" s="3"/>
      <c r="H1" s="3"/>
      <c r="I1" s="3"/>
      <c r="J1" s="3"/>
      <c r="K1" s="3"/>
      <c r="L1" s="3"/>
      <c r="M1" s="3"/>
      <c r="N1" s="4"/>
    </row>
    <row r="2" spans="1:14">
      <c r="A2" s="5"/>
      <c r="B2" s="1"/>
      <c r="C2" s="1"/>
      <c r="D2" s="1"/>
      <c r="E2" s="1"/>
      <c r="F2" s="1"/>
      <c r="G2" s="1"/>
      <c r="H2" s="1"/>
      <c r="I2" s="1"/>
      <c r="J2" s="1"/>
      <c r="K2" s="1"/>
      <c r="L2" s="1"/>
      <c r="M2" s="1"/>
      <c r="N2" s="6"/>
    </row>
    <row r="3" spans="1:14">
      <c r="A3" s="5"/>
      <c r="B3" s="1"/>
      <c r="C3" s="1"/>
      <c r="D3" s="1"/>
      <c r="E3" s="1"/>
      <c r="F3" s="1"/>
      <c r="G3" s="1"/>
      <c r="H3" s="1"/>
      <c r="I3" s="1"/>
      <c r="J3" s="1"/>
      <c r="K3" s="1"/>
      <c r="L3" s="1"/>
      <c r="M3" s="1"/>
      <c r="N3" s="6"/>
    </row>
    <row r="4" spans="1:14">
      <c r="A4" s="5"/>
      <c r="B4" s="1"/>
      <c r="C4" s="1"/>
      <c r="D4" s="1"/>
      <c r="E4" s="1"/>
      <c r="F4" s="1"/>
      <c r="G4" s="1"/>
      <c r="H4" s="1"/>
      <c r="I4" s="1"/>
      <c r="J4" s="1"/>
      <c r="K4" s="1"/>
      <c r="L4" s="1"/>
      <c r="M4" s="1"/>
      <c r="N4" s="6"/>
    </row>
    <row r="5" spans="1:14">
      <c r="A5" s="5"/>
      <c r="B5" s="1"/>
      <c r="C5" s="1"/>
      <c r="D5" s="1"/>
      <c r="E5" s="1"/>
      <c r="F5" s="1"/>
      <c r="G5" s="1"/>
      <c r="H5" s="1"/>
      <c r="I5" s="1"/>
      <c r="J5" s="1"/>
      <c r="K5" s="1"/>
      <c r="L5" s="1"/>
      <c r="M5" s="1"/>
      <c r="N5" s="6"/>
    </row>
    <row r="6" spans="1:14">
      <c r="A6" s="5"/>
      <c r="B6" s="1"/>
      <c r="C6" s="1"/>
      <c r="D6" s="1"/>
      <c r="E6" s="1"/>
      <c r="F6" s="1"/>
      <c r="G6" s="1"/>
      <c r="H6" s="1"/>
      <c r="I6" s="1"/>
      <c r="J6" s="1"/>
      <c r="K6" s="1"/>
      <c r="L6" s="1"/>
      <c r="M6" s="1"/>
      <c r="N6" s="6"/>
    </row>
    <row r="7" spans="1:14">
      <c r="A7" s="5"/>
      <c r="B7" s="1"/>
      <c r="C7" s="1"/>
      <c r="D7" s="1"/>
      <c r="E7" s="1"/>
      <c r="F7" s="1"/>
      <c r="G7" s="1"/>
      <c r="H7" s="1"/>
      <c r="I7" s="1"/>
      <c r="J7" s="1"/>
      <c r="K7" s="1"/>
      <c r="L7" s="1"/>
      <c r="M7" s="1"/>
      <c r="N7" s="6"/>
    </row>
    <row r="8" spans="1:14">
      <c r="A8" s="5"/>
      <c r="B8" s="1"/>
      <c r="C8" s="1"/>
      <c r="D8" s="1"/>
      <c r="E8" s="1"/>
      <c r="F8" s="1"/>
      <c r="G8" s="1"/>
      <c r="H8" s="1"/>
      <c r="I8" s="1"/>
      <c r="J8" s="1"/>
      <c r="K8" s="1"/>
      <c r="L8" s="1"/>
      <c r="M8" s="1"/>
      <c r="N8" s="6"/>
    </row>
    <row r="9" spans="1:14">
      <c r="A9" s="5"/>
      <c r="B9" s="1"/>
      <c r="C9" s="1"/>
      <c r="D9" s="1"/>
      <c r="E9" s="1"/>
      <c r="F9" s="1"/>
      <c r="G9" s="1"/>
      <c r="H9" s="1"/>
      <c r="I9" s="1"/>
      <c r="J9" s="1"/>
      <c r="K9" s="1"/>
      <c r="L9" s="1"/>
      <c r="M9" s="1"/>
      <c r="N9" s="6"/>
    </row>
    <row r="10" spans="1:14">
      <c r="A10" s="5"/>
      <c r="B10" s="1"/>
      <c r="C10" s="1"/>
      <c r="D10" s="1"/>
      <c r="E10" s="1"/>
      <c r="F10" s="1"/>
      <c r="G10" s="1"/>
      <c r="H10" s="1"/>
      <c r="I10" s="1"/>
      <c r="J10" s="1"/>
      <c r="K10" s="1"/>
      <c r="L10" s="1"/>
      <c r="M10" s="1"/>
      <c r="N10" s="6"/>
    </row>
    <row r="11" spans="1:14">
      <c r="A11" s="5"/>
      <c r="B11" s="1"/>
      <c r="C11" s="1"/>
      <c r="D11" s="1"/>
      <c r="E11" s="1"/>
      <c r="F11" s="1"/>
      <c r="G11" s="1"/>
      <c r="H11" s="1"/>
      <c r="I11" s="1"/>
      <c r="J11" s="1"/>
      <c r="K11" s="1"/>
      <c r="L11" s="1"/>
      <c r="M11" s="1"/>
      <c r="N11" s="6"/>
    </row>
    <row r="12" spans="1:14">
      <c r="A12" s="5"/>
      <c r="B12" s="1"/>
      <c r="C12" s="1"/>
      <c r="D12" s="1"/>
      <c r="E12" s="1"/>
      <c r="F12" s="1"/>
      <c r="G12" s="1"/>
      <c r="H12" s="1"/>
      <c r="I12" s="1"/>
      <c r="J12" s="1"/>
      <c r="K12" s="1"/>
      <c r="L12" s="1"/>
      <c r="M12" s="1"/>
      <c r="N12" s="6"/>
    </row>
    <row r="13" spans="1:14">
      <c r="A13" s="5"/>
      <c r="B13" s="1"/>
      <c r="C13" s="1"/>
      <c r="D13" s="1"/>
      <c r="E13" s="1"/>
      <c r="F13" s="1"/>
      <c r="G13" s="1"/>
      <c r="H13" s="1"/>
      <c r="I13" s="1"/>
      <c r="J13" s="1"/>
      <c r="K13" s="1"/>
      <c r="L13" s="1"/>
      <c r="M13" s="1"/>
      <c r="N13" s="6"/>
    </row>
    <row r="14" spans="1:14">
      <c r="A14" s="5"/>
      <c r="B14" s="1"/>
      <c r="C14" s="1"/>
      <c r="D14" s="1"/>
      <c r="E14" s="1"/>
      <c r="F14" s="1"/>
      <c r="G14" s="1"/>
      <c r="H14" s="1"/>
      <c r="I14" s="1"/>
      <c r="J14" s="1"/>
      <c r="K14" s="1"/>
      <c r="L14" s="1"/>
      <c r="M14" s="1"/>
      <c r="N14" s="6"/>
    </row>
    <row r="15" spans="1:14">
      <c r="A15" s="5"/>
      <c r="B15" s="1"/>
      <c r="C15" s="1"/>
      <c r="D15" s="1"/>
      <c r="E15" s="1"/>
      <c r="F15" s="1"/>
      <c r="G15" s="1"/>
      <c r="H15" s="1"/>
      <c r="I15" s="1"/>
      <c r="J15" s="1"/>
      <c r="K15" s="1"/>
      <c r="L15" s="1"/>
      <c r="M15" s="1"/>
      <c r="N15" s="6"/>
    </row>
    <row r="16" spans="1:14">
      <c r="A16" s="5"/>
      <c r="B16" s="1"/>
      <c r="C16" s="1"/>
      <c r="D16" s="1"/>
      <c r="E16" s="1"/>
      <c r="F16" s="1"/>
      <c r="G16" s="1"/>
      <c r="H16" s="1"/>
      <c r="I16" s="1"/>
      <c r="J16" s="1"/>
      <c r="K16" s="1"/>
      <c r="L16" s="1"/>
      <c r="M16" s="1"/>
      <c r="N16" s="6"/>
    </row>
    <row r="17" spans="1:14">
      <c r="A17" s="5"/>
      <c r="B17" s="1"/>
      <c r="C17" s="1"/>
      <c r="D17" s="1"/>
      <c r="E17" s="1"/>
      <c r="F17" s="1"/>
      <c r="G17" s="1"/>
      <c r="H17" s="1"/>
      <c r="I17" s="1"/>
      <c r="J17" s="1"/>
      <c r="K17" s="1"/>
      <c r="L17" s="1"/>
      <c r="M17" s="1"/>
      <c r="N17" s="6"/>
    </row>
    <row r="18" spans="1:14">
      <c r="A18" s="5"/>
      <c r="B18" s="1"/>
      <c r="C18" s="1"/>
      <c r="D18" s="1"/>
      <c r="E18" s="1"/>
      <c r="F18" s="1"/>
      <c r="G18" s="1"/>
      <c r="H18" s="1"/>
      <c r="I18" s="1"/>
      <c r="J18" s="1"/>
      <c r="K18" s="1"/>
      <c r="L18" s="1"/>
      <c r="M18" s="1"/>
      <c r="N18" s="6"/>
    </row>
    <row r="19" spans="1:14">
      <c r="A19" s="5"/>
      <c r="B19" s="1"/>
      <c r="C19" s="1"/>
      <c r="D19" s="1"/>
      <c r="E19" s="1"/>
      <c r="F19" s="1"/>
      <c r="G19" s="1"/>
      <c r="H19" s="1"/>
      <c r="I19" s="1"/>
      <c r="J19" s="1"/>
      <c r="K19" s="1"/>
      <c r="L19" s="1"/>
      <c r="M19" s="1"/>
      <c r="N19" s="6"/>
    </row>
    <row r="20" spans="1:14">
      <c r="A20" s="5"/>
      <c r="B20" s="1"/>
      <c r="C20" s="1"/>
      <c r="D20" s="1"/>
      <c r="E20" s="1"/>
      <c r="F20" s="1"/>
      <c r="G20" s="1"/>
      <c r="H20" s="1"/>
      <c r="I20" s="1"/>
      <c r="J20" s="1"/>
      <c r="K20" s="1"/>
      <c r="L20" s="1"/>
      <c r="M20" s="1"/>
      <c r="N20" s="6"/>
    </row>
    <row r="21" spans="1:14">
      <c r="A21" s="5"/>
      <c r="B21" s="1"/>
      <c r="C21" s="1"/>
      <c r="D21" s="1"/>
      <c r="E21" s="1"/>
      <c r="F21" s="1"/>
      <c r="G21" s="1"/>
      <c r="H21" s="1"/>
      <c r="I21" s="1"/>
      <c r="J21" s="1"/>
      <c r="K21" s="1"/>
      <c r="L21" s="1"/>
      <c r="M21" s="1"/>
      <c r="N21" s="6"/>
    </row>
    <row r="22" spans="1:14">
      <c r="A22" s="5"/>
      <c r="B22" s="1"/>
      <c r="C22" s="1"/>
      <c r="D22" s="1"/>
      <c r="E22" s="1"/>
      <c r="F22" s="1"/>
      <c r="G22" s="1"/>
      <c r="H22" s="1"/>
      <c r="I22" s="1"/>
      <c r="J22" s="1"/>
      <c r="K22" s="1"/>
      <c r="L22" s="1"/>
      <c r="M22" s="1"/>
      <c r="N22" s="6"/>
    </row>
    <row r="23" spans="1:14">
      <c r="A23" s="5"/>
      <c r="B23" s="1"/>
      <c r="C23" s="1"/>
      <c r="D23" s="1"/>
      <c r="E23" s="1"/>
      <c r="F23" s="1"/>
      <c r="G23" s="1"/>
      <c r="H23" s="1"/>
      <c r="I23" s="1"/>
      <c r="J23" s="1"/>
      <c r="K23" s="1"/>
      <c r="L23" s="1"/>
      <c r="M23" s="1"/>
      <c r="N23" s="6"/>
    </row>
    <row r="24" spans="1:14">
      <c r="A24" s="5"/>
      <c r="B24" s="1"/>
      <c r="C24" s="1"/>
      <c r="D24" s="1"/>
      <c r="E24" s="1"/>
      <c r="F24" s="1"/>
      <c r="G24" s="1"/>
      <c r="H24" s="1"/>
      <c r="I24" s="1"/>
      <c r="J24" s="1"/>
      <c r="K24" s="1"/>
      <c r="L24" s="1"/>
      <c r="M24" s="1"/>
      <c r="N24" s="6"/>
    </row>
    <row r="25" spans="1:14">
      <c r="A25" s="5"/>
      <c r="B25" s="1"/>
      <c r="C25" s="1"/>
      <c r="D25" s="1"/>
      <c r="E25" s="1"/>
      <c r="F25" s="1"/>
      <c r="G25" s="1"/>
      <c r="H25" s="1"/>
      <c r="I25" s="1"/>
      <c r="J25" s="1"/>
      <c r="K25" s="1"/>
      <c r="L25" s="1"/>
      <c r="M25" s="1"/>
      <c r="N25" s="6"/>
    </row>
    <row r="26" spans="1:14">
      <c r="A26" s="5"/>
      <c r="B26" s="1"/>
      <c r="C26" s="1"/>
      <c r="D26" s="1"/>
      <c r="E26" s="1"/>
      <c r="F26" s="1"/>
      <c r="G26" s="1"/>
      <c r="H26" s="1"/>
      <c r="I26" s="1"/>
      <c r="J26" s="1"/>
      <c r="K26" s="1"/>
      <c r="L26" s="1"/>
      <c r="M26" s="1"/>
      <c r="N26" s="6"/>
    </row>
    <row r="27" spans="1:14">
      <c r="A27" s="5"/>
      <c r="B27" s="1"/>
      <c r="C27" s="1"/>
      <c r="D27" s="1"/>
      <c r="E27" s="1"/>
      <c r="F27" s="1"/>
      <c r="G27" s="1"/>
      <c r="H27" s="1"/>
      <c r="I27" s="1"/>
      <c r="J27" s="1"/>
      <c r="K27" s="1"/>
      <c r="L27" s="1"/>
      <c r="M27" s="1"/>
      <c r="N27" s="6"/>
    </row>
    <row r="28" spans="1:14">
      <c r="A28" s="5"/>
      <c r="B28" s="1"/>
      <c r="C28" s="1"/>
      <c r="D28" s="1"/>
      <c r="E28" s="1"/>
      <c r="F28" s="1"/>
      <c r="G28" s="1"/>
      <c r="H28" s="1"/>
      <c r="I28" s="1"/>
      <c r="J28" s="1"/>
      <c r="K28" s="1"/>
      <c r="L28" s="1"/>
      <c r="M28" s="1"/>
      <c r="N28" s="6"/>
    </row>
    <row r="29" spans="1:14">
      <c r="A29" s="5"/>
      <c r="B29" s="1"/>
      <c r="C29" s="1"/>
      <c r="D29" s="1"/>
      <c r="E29" s="1"/>
      <c r="F29" s="1"/>
      <c r="G29" s="1"/>
      <c r="H29" s="1"/>
      <c r="I29" s="1"/>
      <c r="J29" s="1"/>
      <c r="K29" s="1"/>
      <c r="L29" s="1"/>
      <c r="M29" s="1"/>
      <c r="N29" s="6"/>
    </row>
    <row r="30" spans="1:14">
      <c r="A30" s="5"/>
      <c r="B30" s="1"/>
      <c r="C30" s="1"/>
      <c r="D30" s="1"/>
      <c r="E30" s="1"/>
      <c r="F30" s="1"/>
      <c r="G30" s="1"/>
      <c r="H30" s="1"/>
      <c r="I30" s="1"/>
      <c r="J30" s="1"/>
      <c r="K30" s="1"/>
      <c r="L30" s="1"/>
      <c r="M30" s="1"/>
      <c r="N30" s="6"/>
    </row>
    <row r="31" spans="1:14">
      <c r="A31" s="5"/>
      <c r="B31" s="1"/>
      <c r="C31" s="1"/>
      <c r="D31" s="1"/>
      <c r="E31" s="1"/>
      <c r="F31" s="1"/>
      <c r="G31" s="1"/>
      <c r="H31" s="1"/>
      <c r="I31" s="1"/>
      <c r="J31" s="1"/>
      <c r="K31" s="1"/>
      <c r="L31" s="1"/>
      <c r="M31" s="1"/>
      <c r="N31" s="6"/>
    </row>
    <row r="32" spans="1:14">
      <c r="A32" s="5"/>
      <c r="B32" s="1"/>
      <c r="C32" s="1"/>
      <c r="D32" s="1"/>
      <c r="E32" s="1"/>
      <c r="F32" s="1"/>
      <c r="G32" s="1"/>
      <c r="H32" s="1"/>
      <c r="I32" s="1"/>
      <c r="J32" s="1"/>
      <c r="K32" s="1"/>
      <c r="L32" s="1"/>
      <c r="M32" s="1"/>
      <c r="N32" s="6"/>
    </row>
    <row r="33" spans="1:14">
      <c r="A33" s="5"/>
      <c r="B33" s="1"/>
      <c r="C33" s="1"/>
      <c r="D33" s="1"/>
      <c r="E33" s="1"/>
      <c r="F33" s="1"/>
      <c r="G33" s="1"/>
      <c r="H33" s="1"/>
      <c r="I33" s="1"/>
      <c r="J33" s="1"/>
      <c r="K33" s="1"/>
      <c r="L33" s="1"/>
      <c r="M33" s="1"/>
      <c r="N33" s="6"/>
    </row>
    <row r="34" spans="1:14">
      <c r="A34" s="5"/>
      <c r="B34" s="1"/>
      <c r="C34" s="1"/>
      <c r="D34" s="1"/>
      <c r="E34" s="1"/>
      <c r="F34" s="1"/>
      <c r="G34" s="1"/>
      <c r="H34" s="1"/>
      <c r="I34" s="1"/>
      <c r="J34" s="1"/>
      <c r="K34" s="1"/>
      <c r="L34" s="1"/>
      <c r="M34" s="1"/>
      <c r="N34" s="6"/>
    </row>
    <row r="35" spans="1:14">
      <c r="A35" s="5"/>
      <c r="B35" s="1"/>
      <c r="C35" s="1"/>
      <c r="D35" s="1"/>
      <c r="E35" s="1"/>
      <c r="F35" s="1"/>
      <c r="G35" s="1"/>
      <c r="H35" s="1"/>
      <c r="I35" s="1"/>
      <c r="J35" s="1"/>
      <c r="K35" s="1"/>
      <c r="L35" s="1"/>
      <c r="M35" s="1"/>
      <c r="N35" s="6"/>
    </row>
    <row r="36" spans="1:14">
      <c r="A36" s="5"/>
      <c r="B36" s="1"/>
      <c r="C36" s="1"/>
      <c r="D36" s="1"/>
      <c r="E36" s="1"/>
      <c r="F36" s="1"/>
      <c r="G36" s="1"/>
      <c r="H36" s="1"/>
      <c r="J36" s="1"/>
      <c r="K36" s="1"/>
      <c r="L36" s="1"/>
      <c r="M36" s="1"/>
      <c r="N36" s="6"/>
    </row>
    <row r="37" spans="1:14">
      <c r="A37" s="5"/>
      <c r="B37" s="1"/>
      <c r="C37" s="1"/>
      <c r="D37" s="1"/>
      <c r="E37" s="1"/>
      <c r="F37" s="1"/>
      <c r="G37" s="1"/>
      <c r="H37" s="1"/>
      <c r="J37" s="1"/>
      <c r="K37" s="1"/>
      <c r="L37" s="1"/>
      <c r="M37" s="1"/>
      <c r="N37" s="6"/>
    </row>
    <row r="38" spans="1:14">
      <c r="A38" s="5"/>
      <c r="B38" s="1"/>
      <c r="C38" s="1"/>
      <c r="D38" s="1"/>
      <c r="E38" s="1"/>
      <c r="F38" s="1"/>
      <c r="G38" s="1"/>
      <c r="H38" s="1"/>
      <c r="I38" s="1" t="s">
        <v>180</v>
      </c>
      <c r="J38" s="1"/>
      <c r="K38" s="1"/>
      <c r="L38" s="1"/>
      <c r="M38" s="1"/>
      <c r="N38" s="6"/>
    </row>
    <row r="39" spans="1:14">
      <c r="A39" s="5"/>
      <c r="B39" s="1"/>
      <c r="C39" s="1"/>
      <c r="D39" s="1"/>
      <c r="E39" s="1"/>
      <c r="F39" s="1"/>
      <c r="G39" s="1"/>
      <c r="H39" s="1"/>
      <c r="I39" s="1" t="s">
        <v>73</v>
      </c>
      <c r="J39" s="1"/>
      <c r="K39" s="1"/>
      <c r="L39" s="1"/>
      <c r="M39" s="1"/>
      <c r="N39" s="6"/>
    </row>
    <row r="40" spans="1:14">
      <c r="A40" s="5"/>
      <c r="B40" s="1"/>
      <c r="C40" s="1"/>
      <c r="D40" s="1"/>
      <c r="E40" s="1"/>
      <c r="F40" s="1"/>
      <c r="G40" s="1"/>
      <c r="H40" s="1"/>
      <c r="I40" s="1"/>
      <c r="J40" s="1"/>
      <c r="K40" s="1"/>
      <c r="L40" s="1"/>
      <c r="M40" s="1"/>
      <c r="N40" s="6"/>
    </row>
    <row r="41" spans="1:14">
      <c r="A41" s="5"/>
      <c r="B41" s="1"/>
      <c r="C41" s="1"/>
      <c r="D41" s="1"/>
      <c r="E41" s="1"/>
      <c r="F41" s="1"/>
      <c r="G41" s="1"/>
      <c r="H41" s="1"/>
      <c r="I41" s="1"/>
      <c r="J41" s="1"/>
      <c r="K41" s="1"/>
      <c r="L41" s="1"/>
      <c r="M41" s="1"/>
      <c r="N41" s="6"/>
    </row>
    <row r="42" spans="1:14">
      <c r="A42" s="5"/>
      <c r="B42" s="1"/>
      <c r="C42" s="1"/>
      <c r="D42" s="1"/>
      <c r="E42" s="1"/>
      <c r="F42" s="1"/>
      <c r="G42" s="1"/>
      <c r="H42" s="1"/>
      <c r="I42" s="1"/>
      <c r="J42" s="1"/>
      <c r="K42" s="1"/>
      <c r="L42" s="1"/>
      <c r="M42" s="1"/>
      <c r="N42" s="6"/>
    </row>
    <row r="43" spans="1:14">
      <c r="A43" s="5"/>
      <c r="B43" s="1"/>
      <c r="C43" s="1"/>
      <c r="D43" s="1"/>
      <c r="E43" s="1"/>
      <c r="F43" s="1"/>
      <c r="G43" s="1"/>
      <c r="H43" s="1"/>
      <c r="I43" s="1"/>
      <c r="J43" s="1"/>
      <c r="K43" s="1"/>
      <c r="L43" s="1"/>
      <c r="M43" s="1"/>
      <c r="N43" s="6"/>
    </row>
    <row r="44" spans="1:14">
      <c r="A44" s="5"/>
      <c r="B44" s="1"/>
      <c r="C44" s="1"/>
      <c r="D44" s="1"/>
      <c r="E44" s="1"/>
      <c r="F44" s="1"/>
      <c r="G44" s="1"/>
      <c r="H44" s="1"/>
      <c r="I44" s="1"/>
      <c r="J44" s="1"/>
      <c r="K44" s="1"/>
      <c r="L44" s="1"/>
      <c r="M44" s="1"/>
      <c r="N44" s="6"/>
    </row>
    <row r="45" spans="1:14">
      <c r="A45" s="5"/>
      <c r="B45" s="1"/>
      <c r="C45" s="1"/>
      <c r="D45" s="1"/>
      <c r="E45" s="1"/>
      <c r="F45" s="1"/>
      <c r="G45" s="1"/>
      <c r="H45" s="1"/>
      <c r="I45" s="1"/>
      <c r="J45" s="1"/>
      <c r="K45" s="1"/>
      <c r="L45" s="1"/>
      <c r="M45" s="1"/>
      <c r="N45" s="6"/>
    </row>
    <row r="46" spans="1:14">
      <c r="A46" s="5"/>
      <c r="B46" s="1"/>
      <c r="C46" s="1"/>
      <c r="D46" s="1"/>
      <c r="E46" s="1"/>
      <c r="F46" s="1"/>
      <c r="G46" s="1"/>
      <c r="H46" s="1"/>
      <c r="I46" s="1"/>
      <c r="J46" s="1"/>
      <c r="K46" s="1"/>
      <c r="L46" s="1"/>
      <c r="M46" s="1"/>
      <c r="N46" s="6"/>
    </row>
    <row r="47" spans="1:14">
      <c r="A47" s="5"/>
      <c r="B47" s="1"/>
      <c r="C47" s="1"/>
      <c r="D47" s="1"/>
      <c r="E47" s="1"/>
      <c r="F47" s="1"/>
      <c r="G47" s="1"/>
      <c r="H47" s="1"/>
      <c r="I47" s="1"/>
      <c r="J47" s="1"/>
      <c r="K47" s="1"/>
      <c r="L47" s="1"/>
      <c r="M47" s="1"/>
      <c r="N47" s="6"/>
    </row>
    <row r="48" spans="1:14">
      <c r="A48" s="5"/>
      <c r="B48" s="1"/>
      <c r="C48" s="1"/>
      <c r="D48" s="1"/>
      <c r="E48" s="1"/>
      <c r="F48" s="1"/>
      <c r="G48" s="1"/>
      <c r="H48" s="1"/>
      <c r="I48" s="1"/>
      <c r="J48" s="1"/>
      <c r="K48" s="1"/>
      <c r="L48" s="1"/>
      <c r="M48" s="1"/>
      <c r="N48" s="6"/>
    </row>
    <row r="49" spans="1:14">
      <c r="A49" s="5"/>
      <c r="B49" s="1"/>
      <c r="C49" s="1"/>
      <c r="D49" s="1"/>
      <c r="E49" s="1"/>
      <c r="F49" s="1"/>
      <c r="G49" s="1"/>
      <c r="H49" s="1"/>
      <c r="I49" s="1"/>
      <c r="J49" s="1"/>
      <c r="K49" s="1"/>
      <c r="L49" s="1"/>
      <c r="M49" s="1"/>
      <c r="N49" s="6"/>
    </row>
    <row r="50" spans="1:14">
      <c r="A50" s="5"/>
      <c r="B50" s="1"/>
      <c r="C50" s="1"/>
      <c r="D50" s="1"/>
      <c r="E50" s="1"/>
      <c r="F50" s="1"/>
      <c r="G50" s="1"/>
      <c r="H50" s="1"/>
      <c r="I50" s="1"/>
      <c r="J50" s="1"/>
      <c r="K50" s="1"/>
      <c r="L50" s="1"/>
      <c r="M50" s="1"/>
      <c r="N50" s="6"/>
    </row>
    <row r="51" spans="1:14">
      <c r="A51" s="5"/>
      <c r="B51" s="1"/>
      <c r="C51" s="1"/>
      <c r="D51" s="1"/>
      <c r="E51" s="1"/>
      <c r="F51" s="1"/>
      <c r="G51" s="1"/>
      <c r="H51" s="1"/>
      <c r="I51" s="1"/>
      <c r="J51" s="1"/>
      <c r="K51" s="1"/>
      <c r="L51" s="1"/>
      <c r="M51" s="1"/>
      <c r="N51" s="6"/>
    </row>
    <row r="52" spans="1:14">
      <c r="A52" s="5"/>
      <c r="B52" s="1"/>
      <c r="C52" s="1"/>
      <c r="D52" s="1"/>
      <c r="E52" s="1"/>
      <c r="F52" s="1"/>
      <c r="G52" s="1"/>
      <c r="H52" s="1"/>
      <c r="I52" s="1"/>
      <c r="J52" s="1"/>
      <c r="K52" s="1"/>
      <c r="L52" s="1"/>
      <c r="M52" s="1"/>
      <c r="N52" s="6"/>
    </row>
    <row r="53" spans="1:14">
      <c r="A53" s="5"/>
      <c r="B53" s="1"/>
      <c r="C53" s="1"/>
      <c r="D53" s="1"/>
      <c r="E53" s="1"/>
      <c r="F53" s="1"/>
      <c r="G53" s="1"/>
      <c r="H53" s="1"/>
      <c r="I53" s="1"/>
      <c r="J53" s="1"/>
      <c r="K53" s="1"/>
      <c r="L53" s="1"/>
      <c r="M53" s="1"/>
      <c r="N53" s="6"/>
    </row>
    <row r="54" spans="1:14">
      <c r="A54" s="5"/>
      <c r="B54" s="1"/>
      <c r="C54" s="1"/>
      <c r="D54" s="1"/>
      <c r="E54" s="1"/>
      <c r="F54" s="1"/>
      <c r="G54" s="1"/>
      <c r="H54" s="1"/>
      <c r="I54" s="1"/>
      <c r="J54" s="1"/>
      <c r="K54" s="1"/>
      <c r="L54" s="1"/>
      <c r="M54" s="1"/>
      <c r="N54" s="6"/>
    </row>
    <row r="55" spans="1:14">
      <c r="A55" s="5"/>
      <c r="B55" s="1"/>
      <c r="C55" s="1"/>
      <c r="D55" s="1"/>
      <c r="E55" s="1"/>
      <c r="F55" s="1"/>
      <c r="G55" s="1"/>
      <c r="H55" s="1"/>
      <c r="I55" s="1"/>
      <c r="J55" s="1"/>
      <c r="K55" s="1"/>
      <c r="L55" s="1"/>
      <c r="M55" s="1"/>
      <c r="N55" s="6"/>
    </row>
    <row r="56" spans="1:14">
      <c r="A56" s="5"/>
      <c r="B56" s="1"/>
      <c r="C56" s="1"/>
      <c r="D56" s="1"/>
      <c r="E56" s="1"/>
      <c r="F56" s="1"/>
      <c r="G56" s="1"/>
      <c r="H56" s="1"/>
      <c r="I56" s="1"/>
      <c r="J56" s="1"/>
      <c r="K56" s="1"/>
      <c r="L56" s="1"/>
      <c r="M56" s="1"/>
      <c r="N56" s="6"/>
    </row>
    <row r="57" spans="1:14">
      <c r="A57" s="5"/>
      <c r="B57" s="1"/>
      <c r="C57" s="1"/>
      <c r="D57" s="1"/>
      <c r="E57" s="1"/>
      <c r="F57" s="1"/>
      <c r="G57" s="1"/>
      <c r="H57" s="1"/>
      <c r="I57" s="1"/>
      <c r="J57" s="1"/>
      <c r="K57" s="1"/>
      <c r="L57" s="1"/>
      <c r="M57" s="1"/>
      <c r="N57" s="6"/>
    </row>
    <row r="58" spans="1:14">
      <c r="A58" s="5"/>
      <c r="B58" s="1"/>
      <c r="C58" s="1"/>
      <c r="D58" s="1"/>
      <c r="E58" s="1"/>
      <c r="F58" s="1"/>
      <c r="G58" s="1"/>
      <c r="H58" s="1"/>
      <c r="I58" s="1"/>
      <c r="J58" s="1"/>
      <c r="K58" s="1"/>
      <c r="L58" s="1"/>
      <c r="M58" s="1"/>
      <c r="N58" s="6"/>
    </row>
    <row r="59" spans="1:14">
      <c r="A59" s="5"/>
      <c r="B59" s="1"/>
      <c r="C59" s="1"/>
      <c r="D59" s="1"/>
      <c r="E59" s="1"/>
      <c r="F59" s="1"/>
      <c r="G59" s="1"/>
      <c r="H59" s="1"/>
      <c r="I59" s="1"/>
      <c r="J59" s="1"/>
      <c r="K59" s="1"/>
      <c r="L59" s="1"/>
      <c r="M59" s="1"/>
      <c r="N59" s="6"/>
    </row>
    <row r="60" spans="1:14">
      <c r="A60" s="5"/>
      <c r="B60" s="1"/>
      <c r="C60" s="1"/>
      <c r="D60" s="1"/>
      <c r="E60" s="1"/>
      <c r="F60" s="1"/>
      <c r="G60" s="1"/>
      <c r="H60" s="1"/>
      <c r="I60" s="1"/>
      <c r="J60" s="1"/>
      <c r="K60" s="1"/>
      <c r="L60" s="1"/>
      <c r="M60" s="1"/>
      <c r="N60" s="6"/>
    </row>
    <row r="61" spans="1:14">
      <c r="A61" s="5"/>
      <c r="B61" s="1"/>
      <c r="C61" s="1"/>
      <c r="D61" s="1"/>
      <c r="E61" s="1"/>
      <c r="F61" s="1"/>
      <c r="G61" s="1"/>
      <c r="H61" s="1"/>
      <c r="I61" s="1"/>
      <c r="J61" s="1"/>
      <c r="K61" s="1"/>
      <c r="L61" s="1"/>
      <c r="M61" s="1"/>
      <c r="N61" s="6"/>
    </row>
    <row r="62" spans="1:14">
      <c r="A62" s="5"/>
      <c r="B62" s="1"/>
      <c r="C62" s="1"/>
      <c r="D62" s="1"/>
      <c r="E62" s="1"/>
      <c r="F62" s="1"/>
      <c r="G62" s="1"/>
      <c r="H62" s="1"/>
      <c r="I62" s="1"/>
      <c r="J62" s="1"/>
      <c r="K62" s="1"/>
      <c r="L62" s="1"/>
      <c r="M62" s="1"/>
      <c r="N62" s="6"/>
    </row>
    <row r="63" spans="1:14">
      <c r="A63" s="5"/>
      <c r="B63" s="1"/>
      <c r="C63" s="1"/>
      <c r="D63" s="1"/>
      <c r="E63" s="1"/>
      <c r="F63" s="1"/>
      <c r="G63" s="1"/>
      <c r="H63" s="1"/>
      <c r="I63" s="1"/>
      <c r="J63" s="1"/>
      <c r="K63" s="1"/>
      <c r="L63" s="1"/>
      <c r="M63" s="1"/>
      <c r="N63" s="6"/>
    </row>
    <row r="64" spans="1:14">
      <c r="A64" s="5"/>
      <c r="B64" s="1"/>
      <c r="C64" s="1"/>
      <c r="D64" s="1"/>
      <c r="E64" s="1"/>
      <c r="F64" s="1"/>
      <c r="G64" s="1"/>
      <c r="H64" s="1"/>
      <c r="I64" s="1"/>
      <c r="J64" s="1"/>
      <c r="K64" s="1"/>
      <c r="L64" s="1"/>
      <c r="M64" s="1"/>
      <c r="N64" s="6"/>
    </row>
    <row r="65" spans="1:14">
      <c r="A65" s="5"/>
      <c r="B65" s="1"/>
      <c r="C65" s="1"/>
      <c r="D65" s="1"/>
      <c r="E65" s="1"/>
      <c r="F65" s="1"/>
      <c r="G65" s="1"/>
      <c r="H65" s="1"/>
      <c r="I65" s="1"/>
      <c r="J65" s="1"/>
      <c r="K65" s="1"/>
      <c r="L65" s="1"/>
      <c r="M65" s="1"/>
      <c r="N65" s="6"/>
    </row>
    <row r="66" spans="1:14" ht="13.5" thickBot="1">
      <c r="A66" s="5"/>
      <c r="B66" s="1"/>
      <c r="C66" s="1"/>
      <c r="D66" s="1"/>
      <c r="E66" s="1"/>
      <c r="F66" s="1"/>
      <c r="G66" s="1"/>
      <c r="H66" s="1"/>
      <c r="I66" s="1"/>
      <c r="J66" s="1"/>
      <c r="K66" s="1"/>
      <c r="L66" s="1"/>
      <c r="M66" s="1"/>
      <c r="N66" s="6"/>
    </row>
    <row r="67" spans="1:14" ht="129.75" customHeight="1" thickTop="1" thickBot="1">
      <c r="A67" s="352" t="s">
        <v>179</v>
      </c>
      <c r="B67" s="353"/>
      <c r="C67" s="353"/>
      <c r="D67" s="353"/>
      <c r="E67" s="353"/>
      <c r="F67" s="353"/>
      <c r="G67" s="353"/>
      <c r="H67" s="353"/>
      <c r="I67" s="353"/>
      <c r="J67" s="353"/>
      <c r="K67" s="353"/>
      <c r="L67" s="353"/>
      <c r="M67" s="353"/>
      <c r="N67" s="354"/>
    </row>
    <row r="68" spans="1:14" ht="13.5" thickTop="1">
      <c r="A68" s="5"/>
      <c r="B68" s="1"/>
      <c r="C68" s="1"/>
      <c r="D68" s="1"/>
      <c r="E68" s="1"/>
      <c r="F68" s="1"/>
      <c r="G68" s="1"/>
      <c r="H68" s="1"/>
      <c r="I68" s="1"/>
      <c r="J68" s="1"/>
      <c r="K68" s="1"/>
      <c r="L68" s="1"/>
      <c r="M68" s="1"/>
      <c r="N68" s="6"/>
    </row>
    <row r="69" spans="1:14">
      <c r="A69" s="5"/>
      <c r="B69" s="1"/>
      <c r="C69" s="1"/>
      <c r="D69" s="1"/>
      <c r="E69" s="1"/>
      <c r="F69" s="1"/>
      <c r="G69" s="1"/>
      <c r="H69" s="1"/>
      <c r="I69" s="1"/>
      <c r="J69" s="1"/>
      <c r="K69" s="1"/>
      <c r="L69" s="1"/>
      <c r="M69" s="1"/>
      <c r="N69" s="6"/>
    </row>
    <row r="70" spans="1:14">
      <c r="A70" s="5"/>
      <c r="B70" s="1"/>
      <c r="C70" s="1"/>
      <c r="D70" s="1"/>
      <c r="E70" s="1"/>
      <c r="F70" s="1"/>
      <c r="G70" s="1"/>
      <c r="H70" s="1"/>
      <c r="I70" s="1"/>
      <c r="J70" s="1"/>
      <c r="K70" s="1"/>
      <c r="L70" s="1"/>
      <c r="M70" s="1"/>
      <c r="N70" s="6"/>
    </row>
    <row r="71" spans="1:14">
      <c r="A71" s="5"/>
      <c r="B71" s="1"/>
      <c r="C71" s="1"/>
      <c r="D71" s="1"/>
      <c r="E71" s="1"/>
      <c r="F71" s="1"/>
      <c r="G71" s="1"/>
      <c r="H71" s="1"/>
      <c r="I71" s="1"/>
      <c r="J71" s="1"/>
      <c r="K71" s="1"/>
      <c r="L71" s="1"/>
      <c r="M71" s="1"/>
      <c r="N71" s="6"/>
    </row>
    <row r="72" spans="1:14">
      <c r="A72" s="5"/>
      <c r="B72" s="1"/>
      <c r="C72" s="1"/>
      <c r="D72" s="1"/>
      <c r="E72" s="1"/>
      <c r="F72" s="1"/>
      <c r="G72" s="1"/>
      <c r="H72" s="1"/>
      <c r="I72" s="1"/>
      <c r="J72" s="1"/>
      <c r="K72" s="1"/>
      <c r="L72" s="1"/>
      <c r="M72" s="1"/>
      <c r="N72" s="6"/>
    </row>
    <row r="73" spans="1:14">
      <c r="A73" s="5"/>
      <c r="B73" s="1"/>
      <c r="C73" s="1"/>
      <c r="D73" s="1"/>
      <c r="E73" s="1"/>
      <c r="F73" s="1"/>
      <c r="G73" s="1"/>
      <c r="H73" s="1"/>
      <c r="I73" s="1"/>
      <c r="J73" s="1"/>
      <c r="K73" s="1"/>
      <c r="L73" s="1"/>
      <c r="M73" s="1"/>
      <c r="N73" s="6"/>
    </row>
    <row r="74" spans="1:14">
      <c r="A74" s="5"/>
      <c r="B74" s="1"/>
      <c r="C74" s="1"/>
      <c r="D74" s="1"/>
      <c r="E74" s="1"/>
      <c r="F74" s="1"/>
      <c r="G74" s="1"/>
      <c r="H74" s="1"/>
      <c r="I74" s="1"/>
      <c r="J74" s="1"/>
      <c r="K74" s="1"/>
      <c r="L74" s="1"/>
      <c r="M74" s="1"/>
      <c r="N74" s="6"/>
    </row>
    <row r="75" spans="1:14">
      <c r="A75" s="5"/>
      <c r="B75" s="1"/>
      <c r="C75" s="1"/>
      <c r="D75" s="1"/>
      <c r="E75" s="1"/>
      <c r="F75" s="1"/>
      <c r="G75" s="1"/>
      <c r="H75" s="1"/>
      <c r="I75" s="1"/>
      <c r="J75" s="1"/>
      <c r="K75" s="1"/>
      <c r="L75" s="1"/>
      <c r="M75" s="1"/>
      <c r="N75" s="6"/>
    </row>
    <row r="76" spans="1:14">
      <c r="A76" s="5"/>
      <c r="B76" s="1"/>
      <c r="C76" s="1"/>
      <c r="D76" s="1"/>
      <c r="E76" s="1"/>
      <c r="F76" s="1"/>
      <c r="G76" s="1"/>
      <c r="H76" s="1"/>
      <c r="I76" s="1"/>
      <c r="J76" s="1"/>
      <c r="K76" s="1"/>
      <c r="L76" s="1"/>
      <c r="M76" s="1"/>
      <c r="N76" s="6"/>
    </row>
    <row r="77" spans="1:14">
      <c r="A77" s="5"/>
      <c r="B77" s="1"/>
      <c r="C77" s="1"/>
      <c r="D77" s="1"/>
      <c r="E77" s="1"/>
      <c r="F77" s="1"/>
      <c r="G77" s="1"/>
      <c r="H77" s="1"/>
      <c r="I77" s="1"/>
      <c r="J77" s="1"/>
      <c r="K77" s="1"/>
      <c r="L77" s="1"/>
      <c r="M77" s="1"/>
      <c r="N77" s="6"/>
    </row>
    <row r="78" spans="1:14">
      <c r="A78" s="5"/>
      <c r="B78" s="1"/>
      <c r="C78" s="1"/>
      <c r="D78" s="1"/>
      <c r="E78" s="1"/>
      <c r="F78" s="1"/>
      <c r="G78" s="1"/>
      <c r="H78" s="1"/>
      <c r="I78" s="1"/>
      <c r="J78" s="1"/>
      <c r="K78" s="1"/>
      <c r="L78" s="1"/>
      <c r="M78" s="1"/>
      <c r="N78" s="6"/>
    </row>
    <row r="79" spans="1:14">
      <c r="A79" s="5"/>
      <c r="B79" s="1"/>
      <c r="C79" s="1"/>
      <c r="D79" s="1"/>
      <c r="E79" s="1"/>
      <c r="F79" s="1"/>
      <c r="G79" s="1"/>
      <c r="H79" s="1"/>
      <c r="I79" s="1"/>
      <c r="J79" s="1"/>
      <c r="K79" s="1"/>
      <c r="L79" s="1"/>
      <c r="M79" s="1"/>
      <c r="N79" s="6"/>
    </row>
    <row r="80" spans="1:14">
      <c r="A80" s="5"/>
      <c r="B80" s="1"/>
      <c r="C80" s="1"/>
      <c r="D80" s="1"/>
      <c r="E80" s="1"/>
      <c r="F80" s="1"/>
      <c r="G80" s="1"/>
      <c r="H80" s="1"/>
      <c r="I80" s="1"/>
      <c r="J80" s="1"/>
      <c r="K80" s="1"/>
      <c r="L80" s="1"/>
      <c r="M80" s="1"/>
      <c r="N80" s="6"/>
    </row>
    <row r="81" spans="1:14">
      <c r="A81" s="5"/>
      <c r="B81" s="1"/>
      <c r="C81" s="1"/>
      <c r="D81" s="1"/>
      <c r="E81" s="1"/>
      <c r="F81" s="1"/>
      <c r="G81" s="1"/>
      <c r="H81" s="1"/>
      <c r="I81" s="1"/>
      <c r="J81" s="1"/>
      <c r="K81" s="1"/>
      <c r="L81" s="1"/>
      <c r="M81" s="1"/>
      <c r="N81" s="6"/>
    </row>
    <row r="82" spans="1:14">
      <c r="A82" s="5"/>
      <c r="B82" s="1"/>
      <c r="C82" s="1"/>
      <c r="D82" s="1"/>
      <c r="E82" s="1"/>
      <c r="F82" s="1"/>
      <c r="G82" s="1"/>
      <c r="H82" s="1"/>
      <c r="I82" s="1"/>
      <c r="J82" s="1"/>
      <c r="K82" s="1"/>
      <c r="L82" s="1"/>
      <c r="M82" s="1"/>
      <c r="N82" s="6"/>
    </row>
    <row r="83" spans="1:14">
      <c r="A83" s="5"/>
      <c r="B83" s="1"/>
      <c r="C83" s="1"/>
      <c r="D83" s="1"/>
      <c r="E83" s="1"/>
      <c r="F83" s="1"/>
      <c r="G83" s="1"/>
      <c r="H83" s="1"/>
      <c r="I83" s="1"/>
      <c r="J83" s="1"/>
      <c r="K83" s="1"/>
      <c r="L83" s="1"/>
      <c r="M83" s="1"/>
      <c r="N83" s="6"/>
    </row>
    <row r="84" spans="1:14">
      <c r="A84" s="5"/>
      <c r="B84" s="1"/>
      <c r="C84" s="1"/>
      <c r="D84" s="1"/>
      <c r="E84" s="1"/>
      <c r="F84" s="1"/>
      <c r="G84" s="1"/>
      <c r="H84" s="1"/>
      <c r="I84" s="1"/>
      <c r="J84" s="1"/>
      <c r="K84" s="1"/>
      <c r="L84" s="1"/>
      <c r="M84" s="1"/>
      <c r="N84" s="6"/>
    </row>
    <row r="85" spans="1:14">
      <c r="A85" s="5"/>
      <c r="B85" s="1"/>
      <c r="C85" s="1"/>
      <c r="D85" s="1"/>
      <c r="E85" s="1"/>
      <c r="F85" s="1"/>
      <c r="G85" s="1"/>
      <c r="H85" s="1"/>
      <c r="I85" s="1"/>
      <c r="J85" s="1"/>
      <c r="K85" s="1"/>
      <c r="L85" s="1"/>
      <c r="M85" s="1"/>
      <c r="N85" s="6"/>
    </row>
    <row r="86" spans="1:14" ht="13.5" thickBot="1">
      <c r="A86" s="7"/>
      <c r="B86" s="8"/>
      <c r="C86" s="8"/>
      <c r="D86" s="8"/>
      <c r="E86" s="8"/>
      <c r="F86" s="8"/>
      <c r="G86" s="8"/>
      <c r="H86" s="8"/>
      <c r="I86" s="8"/>
      <c r="J86" s="8"/>
      <c r="K86" s="8"/>
      <c r="L86" s="8"/>
      <c r="M86" s="8"/>
      <c r="N86" s="9"/>
    </row>
  </sheetData>
  <sheetProtection sheet="1" objects="1" scenarios="1" selectLockedCells="1" selectUnlockedCells="1"/>
  <mergeCells count="1">
    <mergeCell ref="A67:N67"/>
  </mergeCells>
  <phoneticPr fontId="31"/>
  <pageMargins left="0.70866141732283472" right="0.70866141732283472" top="0.99" bottom="0.46" header="0.52" footer="0.31496062992125984"/>
  <pageSetup paperSize="9" scale="70" orientation="portrait" horizontalDpi="4294967293" verticalDpi="4294967293"/>
  <headerFooter>
    <oddHeader>&amp;C&amp;"AR P浪漫明朝体U,標準"&amp;22プログラム原稿提出書類についての注意</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K22"/>
  <sheetViews>
    <sheetView showGridLines="0" showRowColHeaders="0" tabSelected="1" showRuler="0" view="pageBreakPreview" zoomScaleNormal="100" zoomScaleSheetLayoutView="100" workbookViewId="0">
      <selection activeCell="E11" sqref="E11"/>
    </sheetView>
  </sheetViews>
  <sheetFormatPr defaultColWidth="13" defaultRowHeight="24" customHeight="1"/>
  <cols>
    <col min="1" max="1" width="4.453125" style="10" customWidth="1"/>
    <col min="2" max="2" width="13" style="10"/>
    <col min="3" max="3" width="6.6328125" customWidth="1"/>
    <col min="4" max="10" width="14.453125" bestFit="1" customWidth="1"/>
    <col min="11" max="11" width="4.6328125" customWidth="1"/>
  </cols>
  <sheetData>
    <row r="1" spans="2:11" s="10" customFormat="1" ht="24" customHeight="1"/>
    <row r="2" spans="2:11" s="10" customFormat="1" ht="24" customHeight="1" thickBot="1"/>
    <row r="3" spans="2:11" s="10" customFormat="1" ht="24" customHeight="1" thickBot="1">
      <c r="C3" s="355" t="s">
        <v>19</v>
      </c>
      <c r="D3" s="252"/>
      <c r="E3" s="252"/>
      <c r="F3" s="252"/>
      <c r="G3" s="252"/>
      <c r="H3" s="252"/>
      <c r="I3" s="252"/>
      <c r="J3" s="252"/>
      <c r="K3" s="17">
        <v>7</v>
      </c>
    </row>
    <row r="4" spans="2:11" s="12" customFormat="1" ht="24" customHeight="1" thickBot="1">
      <c r="B4" s="13"/>
      <c r="C4" s="356"/>
      <c r="D4" s="252"/>
      <c r="E4" s="252"/>
      <c r="F4" s="252"/>
      <c r="G4" s="252"/>
      <c r="H4" s="252"/>
      <c r="I4" s="252"/>
      <c r="J4" s="252"/>
      <c r="K4" s="17">
        <v>14</v>
      </c>
    </row>
    <row r="5" spans="2:11" s="15" customFormat="1" ht="24" customHeight="1" thickBot="1">
      <c r="B5" s="14"/>
      <c r="C5" s="356"/>
      <c r="D5" s="252"/>
      <c r="E5" s="252"/>
      <c r="F5" s="252"/>
      <c r="G5" s="252"/>
      <c r="H5" s="252"/>
      <c r="I5" s="252"/>
      <c r="J5" s="252"/>
      <c r="K5" s="17">
        <v>21</v>
      </c>
    </row>
    <row r="6" spans="2:11" s="12" customFormat="1" ht="24" customHeight="1" thickBot="1">
      <c r="B6" s="13"/>
      <c r="C6" s="356"/>
      <c r="D6" s="252"/>
      <c r="E6" s="252"/>
      <c r="F6" s="252"/>
      <c r="G6" s="252"/>
      <c r="H6" s="252"/>
      <c r="I6" s="252"/>
      <c r="J6" s="252"/>
      <c r="K6" s="17">
        <v>28</v>
      </c>
    </row>
    <row r="7" spans="2:11" s="12" customFormat="1" ht="24" customHeight="1" thickBot="1">
      <c r="B7" s="13"/>
      <c r="C7" s="356"/>
      <c r="D7" s="252"/>
      <c r="E7" s="252"/>
      <c r="F7" s="252"/>
      <c r="G7" s="252"/>
      <c r="H7" s="252"/>
      <c r="I7" s="252"/>
      <c r="J7" s="252"/>
      <c r="K7" s="17">
        <v>35</v>
      </c>
    </row>
    <row r="8" spans="2:11" s="12" customFormat="1" ht="24" customHeight="1" thickBot="1">
      <c r="B8" s="13"/>
      <c r="C8" s="356"/>
      <c r="D8" s="252"/>
      <c r="E8" s="252"/>
      <c r="F8" s="252"/>
      <c r="G8" s="252"/>
      <c r="H8" s="252"/>
      <c r="I8" s="252"/>
      <c r="J8" s="252"/>
      <c r="K8" s="17">
        <v>42</v>
      </c>
    </row>
    <row r="9" spans="2:11" s="15" customFormat="1" ht="24" customHeight="1" thickBot="1">
      <c r="B9" s="14"/>
      <c r="C9" s="356"/>
      <c r="D9" s="252"/>
      <c r="E9" s="252"/>
      <c r="F9" s="252"/>
      <c r="G9" s="252"/>
      <c r="H9" s="252"/>
      <c r="I9" s="252"/>
      <c r="J9" s="252"/>
      <c r="K9" s="17">
        <v>49</v>
      </c>
    </row>
    <row r="10" spans="2:11" s="12" customFormat="1" ht="24" customHeight="1">
      <c r="B10" s="13"/>
      <c r="C10" s="356"/>
      <c r="D10" s="252"/>
      <c r="E10" s="252"/>
      <c r="F10" s="252"/>
      <c r="G10" s="252"/>
      <c r="H10" s="252"/>
      <c r="I10" s="252"/>
      <c r="J10" s="252"/>
      <c r="K10" s="17">
        <v>56</v>
      </c>
    </row>
    <row r="11" spans="2:11" s="15" customFormat="1" ht="24" customHeight="1" thickBot="1">
      <c r="B11" s="14"/>
      <c r="C11" s="357"/>
      <c r="D11" s="253"/>
      <c r="E11" s="253"/>
      <c r="F11" s="254"/>
      <c r="G11" s="254"/>
      <c r="H11" s="254"/>
      <c r="I11" s="254"/>
      <c r="J11" s="255"/>
      <c r="K11" s="17">
        <v>63</v>
      </c>
    </row>
    <row r="12" spans="2:11" s="12" customFormat="1" ht="24" customHeight="1">
      <c r="B12" s="13"/>
      <c r="C12" s="16"/>
      <c r="D12" s="16"/>
      <c r="E12" s="16"/>
      <c r="F12" s="16"/>
      <c r="G12" s="16"/>
      <c r="H12" s="16"/>
      <c r="I12" s="16"/>
      <c r="J12" s="16"/>
    </row>
    <row r="13" spans="2:11" s="12" customFormat="1" ht="24" hidden="1" customHeight="1" thickBot="1">
      <c r="B13" s="13"/>
      <c r="C13" s="358" t="s">
        <v>6</v>
      </c>
      <c r="D13" s="359"/>
      <c r="E13" s="360"/>
      <c r="F13" s="58"/>
      <c r="G13" s="58"/>
      <c r="H13" s="58"/>
      <c r="I13" s="58"/>
      <c r="J13" s="59"/>
    </row>
    <row r="14" spans="2:11" s="12" customFormat="1" ht="24" customHeight="1">
      <c r="B14" s="13"/>
    </row>
    <row r="15" spans="2:11" s="12" customFormat="1" ht="24" customHeight="1">
      <c r="B15" s="13"/>
      <c r="D15" s="57" t="s">
        <v>75</v>
      </c>
    </row>
    <row r="16" spans="2:11" s="12" customFormat="1" ht="24" customHeight="1">
      <c r="B16" s="13"/>
    </row>
    <row r="17" spans="2:4" s="12" customFormat="1" ht="24" customHeight="1">
      <c r="B17" s="13"/>
    </row>
    <row r="18" spans="2:4" s="12" customFormat="1" ht="24" customHeight="1">
      <c r="B18" s="13"/>
      <c r="D18" s="12" t="s">
        <v>7</v>
      </c>
    </row>
    <row r="19" spans="2:4" s="12" customFormat="1" ht="24" customHeight="1">
      <c r="B19" s="13"/>
    </row>
    <row r="20" spans="2:4" s="12" customFormat="1" ht="24" customHeight="1">
      <c r="B20" s="13"/>
    </row>
    <row r="21" spans="2:4" ht="24" customHeight="1">
      <c r="B21" s="11"/>
      <c r="D21" s="12"/>
    </row>
    <row r="22" spans="2:4" ht="24" customHeight="1">
      <c r="B22" s="11"/>
    </row>
  </sheetData>
  <sheetProtection sheet="1" selectLockedCells="1"/>
  <mergeCells count="2">
    <mergeCell ref="C3:C11"/>
    <mergeCell ref="C13:E13"/>
  </mergeCells>
  <phoneticPr fontId="14"/>
  <conditionalFormatting sqref="D11:J11">
    <cfRule type="containsBlanks" dxfId="61" priority="3">
      <formula>LEN(TRIM(D11))=0</formula>
    </cfRule>
  </conditionalFormatting>
  <conditionalFormatting sqref="D3:J10">
    <cfRule type="containsBlanks" dxfId="60" priority="2">
      <formula>LEN(TRIM(D3))=0</formula>
    </cfRule>
  </conditionalFormatting>
  <conditionalFormatting sqref="F13:J13">
    <cfRule type="containsBlanks" dxfId="59" priority="1">
      <formula>LEN(TRIM(F13))=0</formula>
    </cfRule>
  </conditionalFormatting>
  <pageMargins left="0.7" right="0.7" top="0.75" bottom="0.75" header="0.3" footer="0.3"/>
  <pageSetup paperSize="9" scale="71"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67"/>
  <sheetViews>
    <sheetView showGridLines="0" showRowColHeaders="0" showRuler="0" view="pageBreakPreview" zoomScale="80" zoomScaleNormal="100" zoomScaleSheetLayoutView="80" workbookViewId="0">
      <selection activeCell="E39" sqref="E39:N39"/>
    </sheetView>
  </sheetViews>
  <sheetFormatPr defaultRowHeight="13"/>
  <cols>
    <col min="1" max="1" width="4.6328125" style="10" customWidth="1"/>
    <col min="2" max="2" width="6" style="256" customWidth="1"/>
    <col min="3" max="3" width="6.08984375" style="256" customWidth="1"/>
    <col min="4" max="4" width="18.453125" customWidth="1"/>
    <col min="5" max="5" width="3.7265625" style="10" customWidth="1"/>
    <col min="6" max="15" width="3.90625" customWidth="1"/>
    <col min="16" max="16" width="32.08984375" customWidth="1"/>
    <col min="17" max="18" width="3.90625" customWidth="1"/>
  </cols>
  <sheetData>
    <row r="1" spans="2:20" ht="21.65" customHeight="1"/>
    <row r="2" spans="2:20" ht="21.65" customHeight="1">
      <c r="B2" s="392" t="s">
        <v>298</v>
      </c>
      <c r="C2" s="392" t="s">
        <v>299</v>
      </c>
      <c r="D2" s="306" t="s">
        <v>276</v>
      </c>
      <c r="E2" s="380"/>
      <c r="F2" s="380"/>
      <c r="G2" s="380"/>
      <c r="H2" s="380"/>
      <c r="I2" s="380"/>
      <c r="J2" s="380"/>
      <c r="K2" s="380"/>
      <c r="L2" s="380"/>
      <c r="M2" s="380"/>
      <c r="N2" s="415"/>
      <c r="O2" s="305"/>
      <c r="P2" s="307" t="s">
        <v>332</v>
      </c>
      <c r="Q2" s="322"/>
      <c r="R2" s="322"/>
      <c r="S2" s="322"/>
      <c r="T2" s="305"/>
    </row>
    <row r="3" spans="2:20" ht="21.65" customHeight="1">
      <c r="B3" s="392"/>
      <c r="C3" s="392"/>
      <c r="D3" s="308" t="s">
        <v>277</v>
      </c>
      <c r="E3" s="416"/>
      <c r="F3" s="416"/>
      <c r="G3" s="416"/>
      <c r="H3" s="416"/>
      <c r="I3" s="416"/>
      <c r="J3" s="416"/>
      <c r="K3" s="416"/>
      <c r="L3" s="416"/>
      <c r="M3" s="416"/>
      <c r="N3" s="417"/>
      <c r="O3" s="305"/>
      <c r="P3" s="305"/>
      <c r="Q3" s="305"/>
      <c r="R3" s="305"/>
      <c r="S3" s="305"/>
      <c r="T3" s="305"/>
    </row>
    <row r="4" spans="2:20" ht="21.65" customHeight="1">
      <c r="B4" s="392"/>
      <c r="C4" s="392"/>
      <c r="D4" s="308" t="s">
        <v>278</v>
      </c>
      <c r="E4" s="376"/>
      <c r="F4" s="376"/>
      <c r="G4" s="376"/>
      <c r="H4" s="376"/>
      <c r="I4" s="376"/>
      <c r="J4" s="376"/>
      <c r="K4" s="376"/>
      <c r="L4" s="376"/>
      <c r="M4" s="376"/>
      <c r="N4" s="377"/>
      <c r="O4" s="305"/>
      <c r="P4" s="309" t="s">
        <v>333</v>
      </c>
      <c r="Q4" s="323"/>
      <c r="R4" s="323"/>
      <c r="S4" s="323"/>
      <c r="T4" s="305"/>
    </row>
    <row r="5" spans="2:20" ht="21.65" customHeight="1">
      <c r="B5" s="392"/>
      <c r="C5" s="392"/>
      <c r="D5" s="310" t="s">
        <v>279</v>
      </c>
      <c r="E5" s="418"/>
      <c r="F5" s="418"/>
      <c r="G5" s="418"/>
      <c r="H5" s="418"/>
      <c r="I5" s="418"/>
      <c r="J5" s="418"/>
      <c r="K5" s="418"/>
      <c r="L5" s="418"/>
      <c r="M5" s="418"/>
      <c r="N5" s="419"/>
      <c r="O5" s="305"/>
      <c r="P5" s="305"/>
      <c r="Q5" s="305"/>
      <c r="R5" s="305"/>
      <c r="S5" s="305"/>
      <c r="T5" s="305"/>
    </row>
    <row r="6" spans="2:20" ht="21.65" customHeight="1">
      <c r="B6" s="392"/>
      <c r="C6" s="392"/>
      <c r="D6" s="306" t="s">
        <v>280</v>
      </c>
      <c r="E6" s="380"/>
      <c r="F6" s="380"/>
      <c r="G6" s="380"/>
      <c r="H6" s="380"/>
      <c r="I6" s="380"/>
      <c r="J6" s="380"/>
      <c r="K6" s="380"/>
      <c r="L6" s="380"/>
      <c r="M6" s="380"/>
      <c r="N6" s="415"/>
      <c r="O6" s="305"/>
      <c r="P6" s="305"/>
      <c r="Q6" s="305"/>
      <c r="R6" s="305"/>
      <c r="S6" s="305"/>
      <c r="T6" s="305"/>
    </row>
    <row r="7" spans="2:20" ht="21.65" customHeight="1">
      <c r="B7" s="392"/>
      <c r="C7" s="392"/>
      <c r="D7" s="308" t="s">
        <v>307</v>
      </c>
      <c r="E7" s="370"/>
      <c r="F7" s="370"/>
      <c r="G7" s="370"/>
      <c r="H7" s="370"/>
      <c r="I7" s="370"/>
      <c r="J7" s="370"/>
      <c r="K7" s="370"/>
      <c r="L7" s="370"/>
      <c r="M7" s="370"/>
      <c r="N7" s="388"/>
      <c r="O7" s="305"/>
      <c r="P7" s="305"/>
      <c r="Q7" s="305"/>
      <c r="R7" s="305"/>
      <c r="S7" s="305"/>
      <c r="T7" s="305"/>
    </row>
    <row r="8" spans="2:20" s="10" customFormat="1" ht="21.65" customHeight="1">
      <c r="B8" s="392"/>
      <c r="C8" s="392"/>
      <c r="D8" s="308" t="s">
        <v>308</v>
      </c>
      <c r="E8" s="370"/>
      <c r="F8" s="370"/>
      <c r="G8" s="370"/>
      <c r="H8" s="370"/>
      <c r="I8" s="370"/>
      <c r="J8" s="370"/>
      <c r="K8" s="370"/>
      <c r="L8" s="370"/>
      <c r="M8" s="370"/>
      <c r="N8" s="388"/>
      <c r="O8" s="305"/>
      <c r="P8" s="305"/>
      <c r="Q8" s="305"/>
      <c r="R8" s="305"/>
      <c r="S8" s="305"/>
      <c r="T8" s="305"/>
    </row>
    <row r="9" spans="2:20" s="10" customFormat="1" ht="21.65" customHeight="1">
      <c r="B9" s="392"/>
      <c r="C9" s="392"/>
      <c r="D9" s="310" t="s">
        <v>309</v>
      </c>
      <c r="E9" s="324"/>
      <c r="F9" s="295" t="s">
        <v>310</v>
      </c>
      <c r="G9" s="324"/>
      <c r="H9" s="295" t="s">
        <v>286</v>
      </c>
      <c r="I9" s="295"/>
      <c r="J9" s="295"/>
      <c r="K9" s="295"/>
      <c r="L9" s="295"/>
      <c r="M9" s="295"/>
      <c r="N9" s="295"/>
      <c r="O9" s="304"/>
      <c r="P9" s="305"/>
      <c r="Q9" s="305"/>
      <c r="R9" s="305"/>
      <c r="S9" s="305"/>
      <c r="T9" s="305"/>
    </row>
    <row r="10" spans="2:20" s="10" customFormat="1" ht="21.65" customHeight="1">
      <c r="B10" s="392"/>
      <c r="C10" s="392"/>
      <c r="D10" s="306" t="s">
        <v>281</v>
      </c>
      <c r="E10" s="380"/>
      <c r="F10" s="380"/>
      <c r="G10" s="380"/>
      <c r="H10" s="380"/>
      <c r="I10" s="380"/>
      <c r="J10" s="380"/>
      <c r="K10" s="380"/>
      <c r="L10" s="380"/>
      <c r="M10" s="380"/>
      <c r="N10" s="415"/>
      <c r="O10" s="305"/>
      <c r="P10" s="305"/>
      <c r="Q10" s="305"/>
      <c r="R10" s="305"/>
      <c r="S10" s="305"/>
      <c r="T10" s="305"/>
    </row>
    <row r="11" spans="2:20" s="10" customFormat="1" ht="21.65" customHeight="1">
      <c r="B11" s="392"/>
      <c r="C11" s="392"/>
      <c r="D11" s="308" t="s">
        <v>307</v>
      </c>
      <c r="E11" s="370"/>
      <c r="F11" s="370"/>
      <c r="G11" s="370"/>
      <c r="H11" s="370"/>
      <c r="I11" s="370"/>
      <c r="J11" s="370"/>
      <c r="K11" s="370"/>
      <c r="L11" s="370"/>
      <c r="M11" s="370"/>
      <c r="N11" s="388"/>
      <c r="O11" s="305"/>
      <c r="P11" s="305"/>
      <c r="Q11" s="305"/>
      <c r="R11" s="305"/>
      <c r="S11" s="305"/>
      <c r="T11" s="305"/>
    </row>
    <row r="12" spans="2:20" s="10" customFormat="1" ht="21.65" customHeight="1">
      <c r="B12" s="392"/>
      <c r="C12" s="392"/>
      <c r="D12" s="308" t="s">
        <v>308</v>
      </c>
      <c r="E12" s="370"/>
      <c r="F12" s="370"/>
      <c r="G12" s="370"/>
      <c r="H12" s="370"/>
      <c r="I12" s="370"/>
      <c r="J12" s="370"/>
      <c r="K12" s="370"/>
      <c r="L12" s="370"/>
      <c r="M12" s="370"/>
      <c r="N12" s="388"/>
      <c r="O12" s="305"/>
      <c r="P12" s="305"/>
      <c r="Q12" s="305"/>
      <c r="R12" s="305"/>
      <c r="S12" s="305"/>
      <c r="T12" s="305"/>
    </row>
    <row r="13" spans="2:20" s="10" customFormat="1" ht="21.65" customHeight="1">
      <c r="B13" s="392"/>
      <c r="C13" s="392"/>
      <c r="D13" s="310" t="s">
        <v>309</v>
      </c>
      <c r="E13" s="324"/>
      <c r="F13" s="295" t="s">
        <v>310</v>
      </c>
      <c r="G13" s="324"/>
      <c r="H13" s="295" t="s">
        <v>286</v>
      </c>
      <c r="I13" s="321"/>
      <c r="J13" s="295"/>
      <c r="K13" s="295"/>
      <c r="L13" s="295"/>
      <c r="M13" s="295"/>
      <c r="N13" s="295"/>
      <c r="O13" s="304"/>
      <c r="P13" s="305"/>
      <c r="Q13" s="305"/>
      <c r="R13" s="305"/>
      <c r="S13" s="305"/>
      <c r="T13" s="305"/>
    </row>
    <row r="14" spans="2:20" s="10" customFormat="1" ht="21.65" customHeight="1">
      <c r="B14" s="392"/>
      <c r="C14" s="392"/>
      <c r="D14" s="306" t="s">
        <v>282</v>
      </c>
      <c r="E14" s="371"/>
      <c r="F14" s="371"/>
      <c r="G14" s="371"/>
      <c r="H14" s="371"/>
      <c r="I14" s="371"/>
      <c r="J14" s="371"/>
      <c r="K14" s="371"/>
      <c r="L14" s="371"/>
      <c r="M14" s="371"/>
      <c r="N14" s="389"/>
      <c r="O14" s="305"/>
      <c r="P14" s="305"/>
      <c r="Q14" s="305"/>
      <c r="R14" s="305"/>
      <c r="S14" s="305"/>
      <c r="T14" s="305"/>
    </row>
    <row r="15" spans="2:20" s="10" customFormat="1" ht="21.65" customHeight="1">
      <c r="B15" s="392"/>
      <c r="C15" s="392"/>
      <c r="D15" s="308" t="s">
        <v>307</v>
      </c>
      <c r="E15" s="370"/>
      <c r="F15" s="370"/>
      <c r="G15" s="370"/>
      <c r="H15" s="370"/>
      <c r="I15" s="370"/>
      <c r="J15" s="370"/>
      <c r="K15" s="370"/>
      <c r="L15" s="370"/>
      <c r="M15" s="370"/>
      <c r="N15" s="388"/>
      <c r="O15" s="305"/>
      <c r="P15" s="305"/>
      <c r="Q15" s="305"/>
      <c r="R15" s="305"/>
      <c r="S15" s="305"/>
      <c r="T15" s="305"/>
    </row>
    <row r="16" spans="2:20" s="10" customFormat="1" ht="21.65" customHeight="1">
      <c r="B16" s="392"/>
      <c r="C16" s="392"/>
      <c r="D16" s="308" t="s">
        <v>308</v>
      </c>
      <c r="E16" s="370"/>
      <c r="F16" s="370"/>
      <c r="G16" s="370"/>
      <c r="H16" s="370"/>
      <c r="I16" s="370"/>
      <c r="J16" s="370"/>
      <c r="K16" s="370"/>
      <c r="L16" s="370"/>
      <c r="M16" s="370"/>
      <c r="N16" s="388"/>
      <c r="O16" s="305"/>
      <c r="P16" s="305"/>
      <c r="Q16" s="305"/>
      <c r="R16" s="305"/>
      <c r="S16" s="305"/>
      <c r="T16" s="305"/>
    </row>
    <row r="17" spans="2:20" s="10" customFormat="1" ht="21.65" customHeight="1">
      <c r="B17" s="392"/>
      <c r="C17" s="392"/>
      <c r="D17" s="310" t="s">
        <v>309</v>
      </c>
      <c r="E17" s="324"/>
      <c r="F17" s="295" t="s">
        <v>310</v>
      </c>
      <c r="G17" s="324"/>
      <c r="H17" s="295" t="s">
        <v>286</v>
      </c>
      <c r="I17" s="295"/>
      <c r="J17" s="295"/>
      <c r="K17" s="295"/>
      <c r="L17" s="295"/>
      <c r="M17" s="295"/>
      <c r="N17" s="295"/>
      <c r="O17" s="304"/>
      <c r="P17" s="305"/>
      <c r="Q17" s="305"/>
      <c r="R17" s="305"/>
      <c r="S17" s="305"/>
      <c r="T17" s="305"/>
    </row>
    <row r="18" spans="2:20" s="10" customFormat="1" ht="21.65" customHeight="1">
      <c r="B18" s="392"/>
      <c r="C18" s="392"/>
      <c r="D18" s="306" t="s">
        <v>283</v>
      </c>
      <c r="E18" s="371"/>
      <c r="F18" s="371"/>
      <c r="G18" s="371"/>
      <c r="H18" s="371"/>
      <c r="I18" s="371"/>
      <c r="J18" s="371"/>
      <c r="K18" s="371"/>
      <c r="L18" s="371"/>
      <c r="M18" s="371"/>
      <c r="N18" s="389"/>
      <c r="O18" s="305"/>
      <c r="P18" s="305"/>
      <c r="Q18" s="305"/>
      <c r="R18" s="305"/>
      <c r="S18" s="305"/>
      <c r="T18" s="305"/>
    </row>
    <row r="19" spans="2:20" s="10" customFormat="1" ht="21.65" customHeight="1">
      <c r="B19" s="392"/>
      <c r="C19" s="392"/>
      <c r="D19" s="308" t="s">
        <v>307</v>
      </c>
      <c r="E19" s="370"/>
      <c r="F19" s="370"/>
      <c r="G19" s="370"/>
      <c r="H19" s="370"/>
      <c r="I19" s="370"/>
      <c r="J19" s="370"/>
      <c r="K19" s="370"/>
      <c r="L19" s="370"/>
      <c r="M19" s="370"/>
      <c r="N19" s="388"/>
      <c r="O19" s="305"/>
      <c r="P19" s="305"/>
      <c r="Q19" s="305"/>
      <c r="R19" s="305"/>
      <c r="S19" s="305"/>
      <c r="T19" s="305"/>
    </row>
    <row r="20" spans="2:20" s="10" customFormat="1" ht="21.65" customHeight="1">
      <c r="B20" s="392"/>
      <c r="C20" s="392"/>
      <c r="D20" s="308" t="s">
        <v>308</v>
      </c>
      <c r="E20" s="370"/>
      <c r="F20" s="370"/>
      <c r="G20" s="370"/>
      <c r="H20" s="370"/>
      <c r="I20" s="370"/>
      <c r="J20" s="370"/>
      <c r="K20" s="370"/>
      <c r="L20" s="370"/>
      <c r="M20" s="370"/>
      <c r="N20" s="388"/>
      <c r="O20" s="305"/>
      <c r="P20" s="305"/>
      <c r="Q20" s="305"/>
      <c r="R20" s="305"/>
      <c r="S20" s="305"/>
      <c r="T20" s="305"/>
    </row>
    <row r="21" spans="2:20" s="10" customFormat="1" ht="21.65" customHeight="1" thickBot="1">
      <c r="B21" s="392"/>
      <c r="C21" s="392"/>
      <c r="D21" s="310" t="s">
        <v>309</v>
      </c>
      <c r="E21" s="331"/>
      <c r="F21" s="284" t="s">
        <v>310</v>
      </c>
      <c r="G21" s="331"/>
      <c r="H21" s="284" t="s">
        <v>286</v>
      </c>
      <c r="I21" s="284"/>
      <c r="J21" s="284"/>
      <c r="K21" s="284"/>
      <c r="L21" s="284"/>
      <c r="M21" s="284"/>
      <c r="N21" s="284"/>
      <c r="O21" s="304"/>
      <c r="P21" s="305"/>
      <c r="Q21" s="305"/>
      <c r="R21" s="305"/>
      <c r="S21" s="305"/>
      <c r="T21" s="305"/>
    </row>
    <row r="22" spans="2:20" ht="21.65" customHeight="1" thickTop="1" thickBot="1">
      <c r="B22" s="392"/>
      <c r="C22" s="392"/>
      <c r="D22" s="311" t="s">
        <v>284</v>
      </c>
      <c r="E22" s="332"/>
      <c r="F22" s="333" t="s">
        <v>285</v>
      </c>
      <c r="G22" s="334"/>
      <c r="H22" s="335" t="s">
        <v>286</v>
      </c>
      <c r="I22" s="295"/>
      <c r="J22" s="295"/>
      <c r="K22" s="295"/>
      <c r="L22" s="295"/>
      <c r="M22" s="295"/>
      <c r="N22" s="295"/>
      <c r="O22" s="330" t="s">
        <v>345</v>
      </c>
      <c r="P22" s="305"/>
      <c r="Q22" s="305"/>
      <c r="R22" s="305"/>
      <c r="S22" s="305"/>
      <c r="T22" s="305"/>
    </row>
    <row r="23" spans="2:20" ht="21.65" customHeight="1" thickTop="1">
      <c r="B23" s="392"/>
      <c r="C23" s="394"/>
      <c r="D23" s="306" t="s">
        <v>287</v>
      </c>
      <c r="E23" s="382"/>
      <c r="F23" s="382"/>
      <c r="G23" s="382"/>
      <c r="H23" s="382"/>
      <c r="I23" s="383"/>
      <c r="J23" s="383"/>
      <c r="K23" s="383"/>
      <c r="L23" s="383"/>
      <c r="M23" s="383"/>
      <c r="N23" s="384"/>
      <c r="O23" s="305"/>
      <c r="P23" s="305"/>
      <c r="Q23" s="305"/>
      <c r="R23" s="305"/>
      <c r="S23" s="305"/>
      <c r="T23" s="305"/>
    </row>
    <row r="24" spans="2:20" ht="60">
      <c r="B24" s="392"/>
      <c r="C24" s="394"/>
      <c r="D24" s="337" t="s">
        <v>288</v>
      </c>
      <c r="E24" s="376"/>
      <c r="F24" s="376"/>
      <c r="G24" s="376"/>
      <c r="H24" s="376"/>
      <c r="I24" s="376"/>
      <c r="J24" s="376"/>
      <c r="K24" s="376"/>
      <c r="L24" s="376"/>
      <c r="M24" s="376"/>
      <c r="N24" s="377"/>
      <c r="O24" s="305"/>
      <c r="P24" s="305"/>
      <c r="Q24" s="305"/>
      <c r="R24" s="305"/>
      <c r="S24" s="305"/>
      <c r="T24" s="305"/>
    </row>
    <row r="25" spans="2:20" ht="36">
      <c r="B25" s="392"/>
      <c r="C25" s="394"/>
      <c r="D25" s="336" t="s">
        <v>346</v>
      </c>
      <c r="E25" s="372"/>
      <c r="F25" s="372"/>
      <c r="G25" s="372"/>
      <c r="H25" s="372"/>
      <c r="I25" s="372"/>
      <c r="J25" s="372"/>
      <c r="K25" s="372"/>
      <c r="L25" s="372"/>
      <c r="M25" s="372"/>
      <c r="N25" s="373"/>
      <c r="O25" s="305"/>
      <c r="P25" s="305"/>
      <c r="Q25" s="305"/>
      <c r="R25" s="305"/>
      <c r="S25" s="305"/>
      <c r="T25" s="305"/>
    </row>
    <row r="26" spans="2:20" s="10" customFormat="1" ht="22" customHeight="1">
      <c r="B26" s="392"/>
      <c r="C26" s="394"/>
      <c r="D26" s="312" t="s">
        <v>320</v>
      </c>
      <c r="E26" s="325"/>
      <c r="F26" s="313" t="s">
        <v>321</v>
      </c>
      <c r="G26" s="325"/>
      <c r="H26" s="313" t="s">
        <v>322</v>
      </c>
      <c r="I26" s="313"/>
      <c r="J26" s="313"/>
      <c r="K26" s="313"/>
      <c r="L26" s="313"/>
      <c r="M26" s="313"/>
      <c r="N26" s="314"/>
      <c r="O26" s="305"/>
      <c r="P26" s="305"/>
      <c r="Q26" s="305"/>
      <c r="R26" s="305"/>
      <c r="S26" s="305"/>
      <c r="T26" s="305"/>
    </row>
    <row r="27" spans="2:20" ht="21.65" customHeight="1">
      <c r="B27" s="392"/>
      <c r="C27" s="394"/>
      <c r="D27" s="306" t="s">
        <v>289</v>
      </c>
      <c r="E27" s="371"/>
      <c r="F27" s="371"/>
      <c r="G27" s="371"/>
      <c r="H27" s="371"/>
      <c r="I27" s="371"/>
      <c r="J27" s="371"/>
      <c r="K27" s="371"/>
      <c r="L27" s="371"/>
      <c r="M27" s="371"/>
      <c r="N27" s="389"/>
      <c r="O27" s="305"/>
      <c r="P27" s="305"/>
      <c r="Q27" s="305"/>
      <c r="R27" s="305"/>
      <c r="S27" s="305"/>
      <c r="T27" s="305"/>
    </row>
    <row r="28" spans="2:20" ht="21.65" customHeight="1">
      <c r="B28" s="392"/>
      <c r="C28" s="394"/>
      <c r="D28" s="308" t="s">
        <v>290</v>
      </c>
      <c r="E28" s="370"/>
      <c r="F28" s="370"/>
      <c r="G28" s="370"/>
      <c r="H28" s="370"/>
      <c r="I28" s="370"/>
      <c r="J28" s="370"/>
      <c r="K28" s="370"/>
      <c r="L28" s="370"/>
      <c r="M28" s="370"/>
      <c r="N28" s="388"/>
      <c r="O28" s="305"/>
      <c r="P28" s="305"/>
      <c r="Q28" s="305"/>
      <c r="R28" s="305"/>
      <c r="S28" s="305"/>
      <c r="T28" s="305"/>
    </row>
    <row r="29" spans="2:20" s="10" customFormat="1" ht="21.65" customHeight="1">
      <c r="B29" s="392"/>
      <c r="C29" s="394"/>
      <c r="D29" s="310" t="s">
        <v>311</v>
      </c>
      <c r="E29" s="369"/>
      <c r="F29" s="369"/>
      <c r="G29" s="369"/>
      <c r="H29" s="369"/>
      <c r="I29" s="369"/>
      <c r="J29" s="369"/>
      <c r="K29" s="369"/>
      <c r="L29" s="369"/>
      <c r="M29" s="369"/>
      <c r="N29" s="385"/>
      <c r="O29" s="305"/>
      <c r="P29" s="305"/>
      <c r="Q29" s="305"/>
      <c r="R29" s="305"/>
      <c r="S29" s="305"/>
      <c r="T29" s="305"/>
    </row>
    <row r="30" spans="2:20" ht="21.65" customHeight="1">
      <c r="B30" s="392"/>
      <c r="C30" s="395" t="s">
        <v>291</v>
      </c>
      <c r="D30" s="306" t="s">
        <v>292</v>
      </c>
      <c r="E30" s="371"/>
      <c r="F30" s="371"/>
      <c r="G30" s="371"/>
      <c r="H30" s="371"/>
      <c r="I30" s="371"/>
      <c r="J30" s="371"/>
      <c r="K30" s="371"/>
      <c r="L30" s="371"/>
      <c r="M30" s="371"/>
      <c r="N30" s="389"/>
      <c r="O30" s="305"/>
      <c r="P30" s="305"/>
      <c r="Q30" s="305"/>
      <c r="R30" s="305"/>
      <c r="S30" s="305"/>
      <c r="T30" s="305"/>
    </row>
    <row r="31" spans="2:20" ht="21.65" customHeight="1">
      <c r="B31" s="392"/>
      <c r="C31" s="395"/>
      <c r="D31" s="308" t="s">
        <v>293</v>
      </c>
      <c r="E31" s="390"/>
      <c r="F31" s="390"/>
      <c r="G31" s="390"/>
      <c r="H31" s="390"/>
      <c r="I31" s="390"/>
      <c r="J31" s="390"/>
      <c r="K31" s="390"/>
      <c r="L31" s="390"/>
      <c r="M31" s="390"/>
      <c r="N31" s="391"/>
      <c r="O31" s="305"/>
      <c r="P31" s="305"/>
      <c r="Q31" s="305"/>
      <c r="R31" s="305"/>
      <c r="S31" s="305"/>
      <c r="T31" s="305"/>
    </row>
    <row r="32" spans="2:20" ht="21.65" customHeight="1">
      <c r="B32" s="392"/>
      <c r="C32" s="395"/>
      <c r="D32" s="310" t="s">
        <v>294</v>
      </c>
      <c r="E32" s="369"/>
      <c r="F32" s="369"/>
      <c r="G32" s="369"/>
      <c r="H32" s="369"/>
      <c r="I32" s="369"/>
      <c r="J32" s="369"/>
      <c r="K32" s="369"/>
      <c r="L32" s="369"/>
      <c r="M32" s="369"/>
      <c r="N32" s="385"/>
      <c r="O32" s="305"/>
      <c r="P32" s="305"/>
      <c r="Q32" s="305"/>
      <c r="R32" s="305"/>
      <c r="S32" s="305"/>
      <c r="T32" s="305"/>
    </row>
    <row r="33" spans="2:21" ht="21.65" customHeight="1">
      <c r="B33" s="392"/>
      <c r="C33" s="394" t="s">
        <v>295</v>
      </c>
      <c r="D33" s="306" t="s">
        <v>292</v>
      </c>
      <c r="E33" s="371"/>
      <c r="F33" s="371"/>
      <c r="G33" s="371"/>
      <c r="H33" s="371"/>
      <c r="I33" s="371"/>
      <c r="J33" s="371"/>
      <c r="K33" s="371"/>
      <c r="L33" s="371"/>
      <c r="M33" s="371"/>
      <c r="N33" s="389"/>
      <c r="O33" s="305"/>
      <c r="P33" s="305"/>
      <c r="Q33" s="305"/>
      <c r="R33" s="305"/>
      <c r="S33" s="305"/>
      <c r="T33" s="305"/>
    </row>
    <row r="34" spans="2:21" ht="21.65" customHeight="1">
      <c r="B34" s="392"/>
      <c r="C34" s="394"/>
      <c r="D34" s="308" t="s">
        <v>293</v>
      </c>
      <c r="E34" s="370"/>
      <c r="F34" s="370"/>
      <c r="G34" s="370"/>
      <c r="H34" s="370"/>
      <c r="I34" s="370"/>
      <c r="J34" s="370"/>
      <c r="K34" s="370"/>
      <c r="L34" s="370"/>
      <c r="M34" s="370"/>
      <c r="N34" s="388"/>
      <c r="O34" s="305"/>
      <c r="P34" s="305"/>
      <c r="Q34" s="305"/>
      <c r="R34" s="305"/>
      <c r="S34" s="305"/>
      <c r="T34" s="305"/>
    </row>
    <row r="35" spans="2:21" ht="21.65" customHeight="1">
      <c r="B35" s="392"/>
      <c r="C35" s="394"/>
      <c r="D35" s="308" t="s">
        <v>294</v>
      </c>
      <c r="E35" s="370"/>
      <c r="F35" s="370"/>
      <c r="G35" s="370"/>
      <c r="H35" s="370"/>
      <c r="I35" s="370"/>
      <c r="J35" s="370"/>
      <c r="K35" s="370"/>
      <c r="L35" s="370"/>
      <c r="M35" s="370"/>
      <c r="N35" s="388"/>
      <c r="O35" s="305"/>
      <c r="P35" s="305"/>
      <c r="Q35" s="305"/>
      <c r="R35" s="305"/>
      <c r="S35" s="305"/>
      <c r="T35" s="305"/>
    </row>
    <row r="36" spans="2:21" ht="21.65" customHeight="1">
      <c r="B36" s="392"/>
      <c r="C36" s="394"/>
      <c r="D36" s="315" t="s">
        <v>296</v>
      </c>
      <c r="E36" s="369"/>
      <c r="F36" s="369"/>
      <c r="G36" s="369"/>
      <c r="H36" s="369"/>
      <c r="I36" s="369"/>
      <c r="J36" s="369"/>
      <c r="K36" s="369"/>
      <c r="L36" s="369"/>
      <c r="M36" s="369"/>
      <c r="N36" s="385"/>
      <c r="O36" s="305"/>
      <c r="P36" s="305"/>
      <c r="Q36" s="305"/>
      <c r="R36" s="305"/>
      <c r="S36" s="305"/>
      <c r="T36" s="305"/>
    </row>
    <row r="37" spans="2:21" ht="21.65" customHeight="1">
      <c r="B37" s="316"/>
      <c r="C37" s="316"/>
      <c r="D37" s="18"/>
      <c r="E37" s="18"/>
      <c r="F37" s="18"/>
      <c r="G37" s="18"/>
      <c r="H37" s="18"/>
      <c r="I37" s="18"/>
      <c r="J37" s="18"/>
      <c r="K37" s="18"/>
      <c r="L37" s="18"/>
      <c r="M37" s="18"/>
      <c r="N37" s="18"/>
      <c r="O37" s="305"/>
      <c r="P37" s="305"/>
      <c r="Q37" s="305"/>
      <c r="R37" s="305"/>
      <c r="S37" s="305"/>
      <c r="T37" s="305"/>
    </row>
    <row r="38" spans="2:21" s="10" customFormat="1" ht="21.65" customHeight="1">
      <c r="B38" s="406" t="s">
        <v>300</v>
      </c>
      <c r="C38" s="398" t="s">
        <v>326</v>
      </c>
      <c r="D38" s="399"/>
      <c r="E38" s="386"/>
      <c r="F38" s="386"/>
      <c r="G38" s="386"/>
      <c r="H38" s="386"/>
      <c r="I38" s="386"/>
      <c r="J38" s="386"/>
      <c r="K38" s="386"/>
      <c r="L38" s="386"/>
      <c r="M38" s="386"/>
      <c r="N38" s="387"/>
      <c r="O38" s="305"/>
      <c r="P38" s="305"/>
      <c r="Q38" s="305"/>
      <c r="R38" s="305"/>
      <c r="S38" s="305"/>
      <c r="T38" s="305"/>
    </row>
    <row r="39" spans="2:21" ht="21.65" customHeight="1">
      <c r="B39" s="407"/>
      <c r="C39" s="411" t="s">
        <v>301</v>
      </c>
      <c r="D39" s="412"/>
      <c r="E39" s="378"/>
      <c r="F39" s="378"/>
      <c r="G39" s="378"/>
      <c r="H39" s="378"/>
      <c r="I39" s="378"/>
      <c r="J39" s="378"/>
      <c r="K39" s="378"/>
      <c r="L39" s="378"/>
      <c r="M39" s="378"/>
      <c r="N39" s="379"/>
      <c r="O39" s="305"/>
      <c r="P39" s="305"/>
      <c r="Q39" s="305"/>
      <c r="R39" s="305"/>
      <c r="S39" s="305"/>
      <c r="T39" s="305"/>
    </row>
    <row r="40" spans="2:21" ht="21.65" customHeight="1">
      <c r="B40" s="407"/>
      <c r="C40" s="413" t="s">
        <v>302</v>
      </c>
      <c r="D40" s="414"/>
      <c r="E40" s="376"/>
      <c r="F40" s="376"/>
      <c r="G40" s="376"/>
      <c r="H40" s="376"/>
      <c r="I40" s="376"/>
      <c r="J40" s="376"/>
      <c r="K40" s="376"/>
      <c r="L40" s="376"/>
      <c r="M40" s="376"/>
      <c r="N40" s="377"/>
      <c r="O40" s="305"/>
      <c r="P40" s="305"/>
      <c r="Q40" s="305"/>
      <c r="R40" s="305"/>
      <c r="S40" s="305"/>
      <c r="T40" s="305"/>
    </row>
    <row r="41" spans="2:21" ht="21.65" customHeight="1">
      <c r="B41" s="407"/>
      <c r="C41" s="361" t="s">
        <v>303</v>
      </c>
      <c r="D41" s="362"/>
      <c r="E41" s="372"/>
      <c r="F41" s="372"/>
      <c r="G41" s="372"/>
      <c r="H41" s="372"/>
      <c r="I41" s="372"/>
      <c r="J41" s="372"/>
      <c r="K41" s="372"/>
      <c r="L41" s="372"/>
      <c r="M41" s="372"/>
      <c r="N41" s="373"/>
      <c r="O41" s="305"/>
      <c r="P41" s="305"/>
      <c r="Q41" s="305"/>
      <c r="R41" s="305"/>
      <c r="S41" s="305"/>
      <c r="T41" s="305"/>
    </row>
    <row r="42" spans="2:21" ht="21.65" customHeight="1">
      <c r="B42" s="407"/>
      <c r="C42" s="363" t="s">
        <v>297</v>
      </c>
      <c r="D42" s="364"/>
      <c r="E42" s="380"/>
      <c r="F42" s="380"/>
      <c r="G42" s="317" t="s">
        <v>304</v>
      </c>
      <c r="H42" s="374" t="s">
        <v>351</v>
      </c>
      <c r="I42" s="375"/>
      <c r="J42" s="375"/>
      <c r="K42" s="375"/>
      <c r="L42" s="375"/>
      <c r="M42" s="375"/>
      <c r="N42" s="375"/>
      <c r="O42" s="375"/>
      <c r="P42" s="375"/>
      <c r="Q42" s="375"/>
      <c r="R42" s="375"/>
      <c r="S42" s="375"/>
      <c r="T42" s="305"/>
    </row>
    <row r="43" spans="2:21" ht="21.65" customHeight="1">
      <c r="B43" s="407"/>
      <c r="C43" s="396" t="s">
        <v>305</v>
      </c>
      <c r="D43" s="397"/>
      <c r="E43" s="381"/>
      <c r="F43" s="381"/>
      <c r="G43" s="292" t="s">
        <v>319</v>
      </c>
      <c r="H43" s="20" t="s">
        <v>325</v>
      </c>
      <c r="I43" s="20"/>
      <c r="J43" s="20"/>
      <c r="K43" s="20"/>
      <c r="L43" s="20"/>
      <c r="M43" s="20"/>
      <c r="N43" s="20"/>
      <c r="O43" s="305"/>
      <c r="P43" s="305"/>
      <c r="Q43" s="305"/>
      <c r="R43" s="305"/>
      <c r="S43" s="305"/>
      <c r="T43" s="305"/>
    </row>
    <row r="44" spans="2:21" ht="21.65" customHeight="1">
      <c r="B44" s="407"/>
      <c r="C44" s="398" t="s">
        <v>306</v>
      </c>
      <c r="D44" s="399"/>
      <c r="E44" s="365"/>
      <c r="F44" s="365"/>
      <c r="G44" s="365"/>
      <c r="H44" s="365"/>
      <c r="I44" s="365"/>
      <c r="J44" s="365"/>
      <c r="K44" s="365"/>
      <c r="L44" s="365"/>
      <c r="M44" s="365"/>
      <c r="N44" s="366"/>
      <c r="O44" s="305"/>
      <c r="P44" s="305"/>
      <c r="Q44" s="305"/>
      <c r="R44" s="305"/>
      <c r="S44" s="305"/>
      <c r="T44" s="305"/>
    </row>
    <row r="45" spans="2:21" ht="54.75" customHeight="1">
      <c r="B45" s="408"/>
      <c r="C45" s="409" t="s">
        <v>337</v>
      </c>
      <c r="D45" s="410"/>
      <c r="E45" s="365"/>
      <c r="F45" s="365"/>
      <c r="G45" s="365"/>
      <c r="H45" s="365"/>
      <c r="I45" s="365"/>
      <c r="J45" s="365"/>
      <c r="K45" s="365"/>
      <c r="L45" s="365"/>
      <c r="M45" s="365"/>
      <c r="N45" s="366"/>
      <c r="O45" s="305"/>
      <c r="P45" s="305"/>
      <c r="Q45" s="305"/>
      <c r="R45" s="305"/>
      <c r="S45" s="305"/>
      <c r="T45" s="305"/>
    </row>
    <row r="46" spans="2:21" s="10" customFormat="1" ht="21.65" customHeight="1">
      <c r="B46" s="318"/>
      <c r="C46" s="319"/>
      <c r="D46" s="18"/>
      <c r="E46" s="18"/>
      <c r="F46" s="18"/>
      <c r="G46" s="18"/>
      <c r="H46" s="18"/>
      <c r="I46" s="18"/>
      <c r="J46" s="18"/>
      <c r="K46" s="18"/>
      <c r="L46" s="18"/>
      <c r="M46" s="18"/>
      <c r="N46" s="18"/>
      <c r="O46" s="305"/>
      <c r="P46" s="305"/>
      <c r="Q46" s="305"/>
      <c r="R46" s="305"/>
      <c r="S46" s="305"/>
      <c r="T46" s="305"/>
    </row>
    <row r="47" spans="2:21" ht="21.65" customHeight="1">
      <c r="B47" s="393" t="s">
        <v>312</v>
      </c>
      <c r="C47" s="404" t="s">
        <v>313</v>
      </c>
      <c r="D47" s="405"/>
      <c r="E47" s="371"/>
      <c r="F47" s="371"/>
      <c r="G47" s="289" t="s">
        <v>314</v>
      </c>
      <c r="H47" s="367" t="s">
        <v>328</v>
      </c>
      <c r="I47" s="368"/>
      <c r="J47" s="368"/>
      <c r="K47" s="368"/>
      <c r="L47" s="368"/>
      <c r="M47" s="368"/>
      <c r="N47" s="368"/>
      <c r="O47" s="368"/>
      <c r="P47" s="368"/>
      <c r="Q47" s="368"/>
      <c r="R47" s="368"/>
      <c r="S47" s="368"/>
      <c r="T47" s="18"/>
      <c r="U47" s="18"/>
    </row>
    <row r="48" spans="2:21" ht="21.65" customHeight="1">
      <c r="B48" s="393"/>
      <c r="C48" s="402" t="s">
        <v>336</v>
      </c>
      <c r="D48" s="403"/>
      <c r="E48" s="370"/>
      <c r="F48" s="370"/>
      <c r="G48" s="320" t="s">
        <v>315</v>
      </c>
      <c r="H48" s="18" t="s">
        <v>329</v>
      </c>
      <c r="I48" s="18"/>
      <c r="J48" s="18"/>
      <c r="K48" s="18"/>
      <c r="L48" s="18"/>
      <c r="M48" s="18"/>
      <c r="N48" s="18"/>
      <c r="O48" s="18"/>
      <c r="P48" s="18"/>
      <c r="Q48" s="18"/>
      <c r="R48" s="18"/>
      <c r="S48" s="18"/>
      <c r="T48" s="18"/>
      <c r="U48" s="18"/>
    </row>
    <row r="49" spans="2:21" ht="21.65" customHeight="1">
      <c r="B49" s="393"/>
      <c r="C49" s="402" t="s">
        <v>316</v>
      </c>
      <c r="D49" s="403"/>
      <c r="E49" s="370"/>
      <c r="F49" s="370"/>
      <c r="G49" s="320" t="s">
        <v>317</v>
      </c>
      <c r="H49" s="18" t="s">
        <v>330</v>
      </c>
      <c r="I49" s="18"/>
      <c r="J49" s="18"/>
      <c r="K49" s="18"/>
      <c r="L49" s="18"/>
      <c r="M49" s="18"/>
      <c r="N49" s="18"/>
      <c r="O49" s="18"/>
      <c r="P49" s="18"/>
      <c r="Q49" s="18"/>
      <c r="R49" s="18"/>
      <c r="S49" s="18"/>
      <c r="T49" s="18"/>
      <c r="U49" s="18"/>
    </row>
    <row r="50" spans="2:21" ht="21.65" customHeight="1">
      <c r="B50" s="393"/>
      <c r="C50" s="400" t="s">
        <v>318</v>
      </c>
      <c r="D50" s="401"/>
      <c r="E50" s="369"/>
      <c r="F50" s="369"/>
      <c r="G50" s="294" t="s">
        <v>317</v>
      </c>
      <c r="H50" s="18" t="s">
        <v>331</v>
      </c>
      <c r="I50" s="18"/>
      <c r="J50" s="18"/>
      <c r="K50" s="18"/>
      <c r="L50" s="18"/>
      <c r="M50" s="18"/>
      <c r="N50" s="18"/>
      <c r="O50" s="18"/>
      <c r="P50" s="18"/>
      <c r="Q50" s="18"/>
      <c r="R50" s="18"/>
      <c r="S50" s="18"/>
      <c r="T50" s="18"/>
      <c r="U50" s="18"/>
    </row>
    <row r="51" spans="2:21">
      <c r="B51" s="326"/>
      <c r="C51" s="326"/>
      <c r="D51" s="305"/>
      <c r="E51" s="305"/>
      <c r="F51" s="305"/>
      <c r="G51" s="305"/>
      <c r="H51" s="305"/>
      <c r="I51" s="305"/>
      <c r="J51" s="305"/>
      <c r="K51" s="305"/>
      <c r="L51" s="305"/>
      <c r="M51" s="305"/>
      <c r="N51" s="305"/>
      <c r="O51" s="305"/>
      <c r="P51" s="305"/>
      <c r="Q51" s="305"/>
      <c r="R51" s="305"/>
      <c r="S51" s="305"/>
      <c r="T51" s="305"/>
    </row>
    <row r="52" spans="2:21">
      <c r="B52" s="326"/>
      <c r="C52" s="326"/>
      <c r="D52" s="305"/>
      <c r="E52" s="305"/>
      <c r="F52" s="305"/>
      <c r="G52" s="305"/>
      <c r="H52" s="305"/>
      <c r="I52" s="305"/>
      <c r="J52" s="305"/>
      <c r="K52" s="305"/>
      <c r="L52" s="305"/>
      <c r="M52" s="305"/>
      <c r="N52" s="305"/>
      <c r="O52" s="305"/>
      <c r="P52" s="305"/>
      <c r="Q52" s="305"/>
      <c r="R52" s="305"/>
      <c r="S52" s="305"/>
      <c r="T52" s="305"/>
    </row>
    <row r="53" spans="2:21">
      <c r="B53" s="316"/>
      <c r="C53" s="316"/>
      <c r="D53" s="18"/>
      <c r="E53" s="18"/>
      <c r="F53" s="18"/>
      <c r="G53" s="18"/>
      <c r="H53" s="18"/>
      <c r="I53" s="18"/>
      <c r="J53" s="18"/>
      <c r="K53" s="18"/>
      <c r="L53" s="18"/>
      <c r="M53" s="18"/>
      <c r="N53" s="18"/>
      <c r="O53" s="18"/>
      <c r="P53" s="18"/>
      <c r="Q53" s="18"/>
      <c r="R53" s="18"/>
      <c r="S53" s="18"/>
    </row>
    <row r="54" spans="2:21">
      <c r="B54" s="316"/>
      <c r="C54" s="316"/>
      <c r="D54" s="18"/>
      <c r="E54" s="18"/>
      <c r="F54" s="18"/>
      <c r="G54" s="18"/>
      <c r="H54" s="18"/>
      <c r="I54" s="18"/>
      <c r="J54" s="18"/>
      <c r="K54" s="18"/>
      <c r="L54" s="18"/>
      <c r="M54" s="18"/>
      <c r="N54" s="18"/>
      <c r="O54" s="18"/>
      <c r="P54" s="18"/>
      <c r="Q54" s="18"/>
      <c r="R54" s="18"/>
      <c r="S54" s="18"/>
    </row>
    <row r="55" spans="2:21">
      <c r="B55" s="316"/>
      <c r="C55" s="316"/>
      <c r="D55" s="18"/>
      <c r="E55" s="18"/>
      <c r="F55" s="18"/>
      <c r="G55" s="18"/>
      <c r="H55" s="18"/>
      <c r="I55" s="18"/>
      <c r="J55" s="18"/>
      <c r="K55" s="18"/>
      <c r="L55" s="18"/>
      <c r="M55" s="18"/>
      <c r="N55" s="18"/>
      <c r="O55" s="18"/>
      <c r="P55" s="18"/>
      <c r="Q55" s="18"/>
      <c r="R55" s="18"/>
      <c r="S55" s="18"/>
    </row>
    <row r="56" spans="2:21">
      <c r="B56" s="316"/>
      <c r="C56" s="316"/>
      <c r="D56" s="18"/>
      <c r="E56" s="18"/>
      <c r="F56" s="18"/>
      <c r="G56" s="18"/>
      <c r="H56" s="18"/>
      <c r="I56" s="18"/>
      <c r="J56" s="18"/>
      <c r="K56" s="18"/>
      <c r="L56" s="18"/>
      <c r="M56" s="18"/>
      <c r="N56" s="18"/>
      <c r="O56" s="18"/>
      <c r="P56" s="18"/>
      <c r="Q56" s="18"/>
      <c r="R56" s="18"/>
      <c r="S56" s="18"/>
    </row>
    <row r="57" spans="2:21">
      <c r="B57" s="316"/>
      <c r="C57" s="316"/>
      <c r="D57" s="18"/>
      <c r="E57" s="18"/>
      <c r="F57" s="18"/>
      <c r="G57" s="18"/>
      <c r="H57" s="18"/>
      <c r="I57" s="18"/>
      <c r="J57" s="18"/>
      <c r="K57" s="18"/>
      <c r="L57" s="18"/>
      <c r="M57" s="18"/>
      <c r="N57" s="18"/>
      <c r="O57" s="18"/>
      <c r="P57" s="18"/>
      <c r="Q57" s="18"/>
      <c r="R57" s="18"/>
      <c r="S57" s="18"/>
    </row>
    <row r="58" spans="2:21">
      <c r="B58" s="316"/>
      <c r="C58" s="316"/>
      <c r="D58" s="18"/>
      <c r="E58" s="18"/>
      <c r="F58" s="18"/>
      <c r="G58" s="18"/>
      <c r="H58" s="18"/>
      <c r="I58" s="18"/>
      <c r="J58" s="18"/>
      <c r="K58" s="18"/>
      <c r="L58" s="18"/>
      <c r="M58" s="18"/>
      <c r="N58" s="18"/>
      <c r="O58" s="18"/>
      <c r="P58" s="18"/>
      <c r="Q58" s="18"/>
      <c r="R58" s="18"/>
      <c r="S58" s="18"/>
    </row>
    <row r="59" spans="2:21">
      <c r="B59" s="316"/>
      <c r="C59" s="316"/>
      <c r="D59" s="18"/>
      <c r="E59" s="18"/>
      <c r="F59" s="18"/>
      <c r="G59" s="18"/>
      <c r="H59" s="18"/>
      <c r="I59" s="18"/>
      <c r="J59" s="18"/>
      <c r="K59" s="18"/>
      <c r="L59" s="18"/>
      <c r="M59" s="18"/>
      <c r="N59" s="18"/>
      <c r="O59" s="18"/>
      <c r="P59" s="18"/>
      <c r="Q59" s="18"/>
      <c r="R59" s="18"/>
      <c r="S59" s="18"/>
    </row>
    <row r="60" spans="2:21">
      <c r="B60" s="316"/>
      <c r="C60" s="316"/>
      <c r="D60" s="18"/>
      <c r="E60" s="18"/>
      <c r="F60" s="18"/>
      <c r="G60" s="18"/>
      <c r="H60" s="18"/>
      <c r="I60" s="18"/>
      <c r="J60" s="18"/>
      <c r="K60" s="18"/>
      <c r="L60" s="18"/>
      <c r="M60" s="18"/>
      <c r="N60" s="18"/>
      <c r="O60" s="18"/>
      <c r="P60" s="18"/>
      <c r="Q60" s="18"/>
      <c r="R60" s="18"/>
      <c r="S60" s="18"/>
    </row>
    <row r="61" spans="2:21">
      <c r="B61" s="316"/>
      <c r="C61" s="316"/>
      <c r="D61" s="18"/>
      <c r="E61" s="18"/>
      <c r="F61" s="18"/>
      <c r="G61" s="18"/>
      <c r="H61" s="18"/>
      <c r="I61" s="18"/>
      <c r="J61" s="18"/>
      <c r="K61" s="18"/>
      <c r="L61" s="18"/>
      <c r="M61" s="18"/>
      <c r="N61" s="18"/>
      <c r="O61" s="18"/>
      <c r="P61" s="18"/>
      <c r="Q61" s="18"/>
      <c r="R61" s="18"/>
      <c r="S61" s="18"/>
    </row>
    <row r="62" spans="2:21">
      <c r="B62" s="316"/>
      <c r="C62" s="316"/>
      <c r="D62" s="18"/>
      <c r="E62" s="18"/>
      <c r="F62" s="18"/>
      <c r="G62" s="18"/>
      <c r="H62" s="18"/>
      <c r="I62" s="18"/>
      <c r="J62" s="18"/>
      <c r="K62" s="18"/>
      <c r="L62" s="18"/>
      <c r="M62" s="18"/>
      <c r="N62" s="18"/>
      <c r="O62" s="18"/>
      <c r="P62" s="18"/>
      <c r="Q62" s="18"/>
      <c r="R62" s="18"/>
      <c r="S62" s="18"/>
    </row>
    <row r="63" spans="2:21">
      <c r="B63" s="316"/>
      <c r="C63" s="316"/>
      <c r="D63" s="18"/>
      <c r="E63" s="18"/>
      <c r="F63" s="18"/>
      <c r="G63" s="18"/>
      <c r="H63" s="18"/>
      <c r="I63" s="18"/>
      <c r="J63" s="18"/>
      <c r="K63" s="18"/>
      <c r="L63" s="18"/>
      <c r="M63" s="18"/>
      <c r="N63" s="18"/>
      <c r="O63" s="18"/>
      <c r="P63" s="18"/>
      <c r="Q63" s="18"/>
      <c r="R63" s="18"/>
      <c r="S63" s="18"/>
    </row>
    <row r="64" spans="2:21">
      <c r="B64" s="316"/>
      <c r="C64" s="316"/>
      <c r="D64" s="18"/>
      <c r="E64" s="18"/>
      <c r="F64" s="18"/>
      <c r="G64" s="18"/>
      <c r="H64" s="18"/>
      <c r="I64" s="18"/>
      <c r="J64" s="18"/>
      <c r="K64" s="18"/>
      <c r="L64" s="18"/>
      <c r="M64" s="18"/>
      <c r="N64" s="18"/>
      <c r="O64" s="18"/>
      <c r="P64" s="18"/>
      <c r="Q64" s="18"/>
      <c r="R64" s="18"/>
      <c r="S64" s="18"/>
    </row>
    <row r="65" spans="2:19">
      <c r="B65" s="316"/>
      <c r="C65" s="316"/>
      <c r="D65" s="18"/>
      <c r="E65" s="18"/>
      <c r="F65" s="18"/>
      <c r="G65" s="18"/>
      <c r="H65" s="18"/>
      <c r="I65" s="18"/>
      <c r="J65" s="18"/>
      <c r="K65" s="18"/>
      <c r="L65" s="18"/>
      <c r="M65" s="18"/>
      <c r="N65" s="18"/>
      <c r="O65" s="18"/>
      <c r="P65" s="18"/>
      <c r="Q65" s="18"/>
      <c r="R65" s="18"/>
      <c r="S65" s="18"/>
    </row>
    <row r="66" spans="2:19">
      <c r="B66" s="316"/>
      <c r="C66" s="316"/>
      <c r="D66" s="18"/>
      <c r="E66" s="18"/>
      <c r="F66" s="18"/>
      <c r="G66" s="18"/>
      <c r="H66" s="18"/>
      <c r="I66" s="18"/>
      <c r="J66" s="18"/>
      <c r="K66" s="18"/>
      <c r="L66" s="18"/>
      <c r="M66" s="18"/>
      <c r="N66" s="18"/>
      <c r="O66" s="18"/>
      <c r="P66" s="18"/>
      <c r="Q66" s="18"/>
      <c r="R66" s="18"/>
      <c r="S66" s="18"/>
    </row>
    <row r="67" spans="2:19">
      <c r="B67" s="316"/>
      <c r="C67" s="316"/>
      <c r="D67" s="18"/>
      <c r="E67" s="18"/>
      <c r="F67" s="18"/>
      <c r="G67" s="18"/>
      <c r="H67" s="18"/>
      <c r="I67" s="18"/>
      <c r="J67" s="18"/>
      <c r="K67" s="18"/>
      <c r="L67" s="18"/>
      <c r="M67" s="18"/>
      <c r="N67" s="18"/>
      <c r="O67" s="18"/>
      <c r="P67" s="18"/>
      <c r="Q67" s="18"/>
      <c r="R67" s="18"/>
      <c r="S67" s="18"/>
    </row>
    <row r="68" spans="2:19">
      <c r="B68" s="316"/>
      <c r="C68" s="316"/>
      <c r="D68" s="18"/>
      <c r="E68" s="18"/>
      <c r="F68" s="18"/>
      <c r="G68" s="18"/>
      <c r="H68" s="18"/>
      <c r="I68" s="18"/>
      <c r="J68" s="18"/>
      <c r="K68" s="18"/>
      <c r="L68" s="18"/>
      <c r="M68" s="18"/>
      <c r="N68" s="18"/>
      <c r="O68" s="18"/>
      <c r="P68" s="18"/>
      <c r="Q68" s="18"/>
      <c r="R68" s="18"/>
      <c r="S68" s="18"/>
    </row>
    <row r="69" spans="2:19">
      <c r="B69" s="316"/>
      <c r="C69" s="316"/>
      <c r="D69" s="18"/>
      <c r="E69" s="18"/>
      <c r="F69" s="18"/>
      <c r="G69" s="18"/>
      <c r="H69" s="18"/>
      <c r="I69" s="18"/>
      <c r="J69" s="18"/>
      <c r="K69" s="18"/>
      <c r="L69" s="18"/>
      <c r="M69" s="18"/>
      <c r="N69" s="18"/>
      <c r="O69" s="18"/>
      <c r="P69" s="18"/>
      <c r="Q69" s="18"/>
      <c r="R69" s="18"/>
      <c r="S69" s="18"/>
    </row>
    <row r="70" spans="2:19">
      <c r="B70" s="316"/>
      <c r="C70" s="316"/>
      <c r="D70" s="18"/>
      <c r="E70" s="18"/>
      <c r="F70" s="18"/>
      <c r="G70" s="18"/>
      <c r="H70" s="18"/>
      <c r="I70" s="18"/>
      <c r="J70" s="18"/>
      <c r="K70" s="18"/>
      <c r="L70" s="18"/>
      <c r="M70" s="18"/>
      <c r="N70" s="18"/>
      <c r="O70" s="18"/>
      <c r="P70" s="18"/>
      <c r="Q70" s="18"/>
      <c r="R70" s="18"/>
      <c r="S70" s="18"/>
    </row>
    <row r="71" spans="2:19">
      <c r="B71" s="316"/>
      <c r="C71" s="316"/>
      <c r="D71" s="18"/>
      <c r="E71" s="18"/>
      <c r="F71" s="18"/>
      <c r="G71" s="18"/>
      <c r="H71" s="18"/>
      <c r="I71" s="18"/>
      <c r="J71" s="18"/>
      <c r="K71" s="18"/>
      <c r="L71" s="18"/>
      <c r="M71" s="18"/>
      <c r="N71" s="18"/>
      <c r="O71" s="18"/>
      <c r="P71" s="18"/>
      <c r="Q71" s="18"/>
      <c r="R71" s="18"/>
      <c r="S71" s="18"/>
    </row>
    <row r="72" spans="2:19">
      <c r="B72" s="316"/>
      <c r="C72" s="316"/>
      <c r="D72" s="18"/>
      <c r="E72" s="18"/>
      <c r="F72" s="18"/>
      <c r="G72" s="18"/>
      <c r="H72" s="18"/>
      <c r="I72" s="18"/>
      <c r="J72" s="18"/>
      <c r="K72" s="18"/>
      <c r="L72" s="18"/>
      <c r="M72" s="18"/>
      <c r="N72" s="18"/>
      <c r="O72" s="18"/>
      <c r="P72" s="18"/>
      <c r="Q72" s="18"/>
      <c r="R72" s="18"/>
      <c r="S72" s="18"/>
    </row>
    <row r="73" spans="2:19">
      <c r="B73" s="316"/>
      <c r="C73" s="316"/>
      <c r="D73" s="18"/>
      <c r="E73" s="18"/>
      <c r="F73" s="18"/>
      <c r="G73" s="18"/>
      <c r="H73" s="18"/>
      <c r="I73" s="18"/>
      <c r="J73" s="18"/>
      <c r="K73" s="18"/>
      <c r="L73" s="18"/>
      <c r="M73" s="18"/>
      <c r="N73" s="18"/>
      <c r="O73" s="18"/>
      <c r="P73" s="18"/>
      <c r="Q73" s="18"/>
      <c r="R73" s="18"/>
      <c r="S73" s="18"/>
    </row>
    <row r="74" spans="2:19">
      <c r="B74" s="316"/>
      <c r="C74" s="316"/>
      <c r="D74" s="18"/>
      <c r="E74" s="18"/>
      <c r="F74" s="18"/>
      <c r="G74" s="18"/>
      <c r="H74" s="18"/>
      <c r="I74" s="18"/>
      <c r="J74" s="18"/>
      <c r="K74" s="18"/>
      <c r="L74" s="18"/>
      <c r="M74" s="18"/>
      <c r="N74" s="18"/>
      <c r="O74" s="18"/>
      <c r="P74" s="18"/>
      <c r="Q74" s="18"/>
      <c r="R74" s="18"/>
      <c r="S74" s="18"/>
    </row>
    <row r="75" spans="2:19">
      <c r="B75" s="316"/>
      <c r="C75" s="316"/>
      <c r="D75" s="18"/>
      <c r="E75" s="18"/>
      <c r="F75" s="18"/>
      <c r="G75" s="18"/>
      <c r="H75" s="18"/>
      <c r="I75" s="18"/>
      <c r="J75" s="18"/>
      <c r="K75" s="18"/>
      <c r="L75" s="18"/>
      <c r="M75" s="18"/>
      <c r="N75" s="18"/>
      <c r="O75" s="18"/>
      <c r="P75" s="18"/>
      <c r="Q75" s="18"/>
      <c r="R75" s="18"/>
      <c r="S75" s="18"/>
    </row>
    <row r="76" spans="2:19">
      <c r="B76" s="316"/>
      <c r="C76" s="316"/>
      <c r="D76" s="18"/>
      <c r="E76" s="18"/>
      <c r="F76" s="18"/>
      <c r="G76" s="18"/>
      <c r="H76" s="18"/>
      <c r="I76" s="18"/>
      <c r="J76" s="18"/>
      <c r="K76" s="18"/>
      <c r="L76" s="18"/>
      <c r="M76" s="18"/>
      <c r="N76" s="18"/>
      <c r="O76" s="18"/>
      <c r="P76" s="18"/>
      <c r="Q76" s="18"/>
      <c r="R76" s="18"/>
      <c r="S76" s="18"/>
    </row>
    <row r="77" spans="2:19">
      <c r="B77" s="316"/>
      <c r="C77" s="316"/>
      <c r="D77" s="18"/>
      <c r="E77" s="18"/>
      <c r="F77" s="18"/>
      <c r="G77" s="18"/>
      <c r="H77" s="18"/>
      <c r="I77" s="18"/>
      <c r="J77" s="18"/>
      <c r="K77" s="18"/>
      <c r="L77" s="18"/>
      <c r="M77" s="18"/>
      <c r="N77" s="18"/>
      <c r="O77" s="18"/>
      <c r="P77" s="18"/>
      <c r="Q77" s="18"/>
      <c r="R77" s="18"/>
      <c r="S77" s="18"/>
    </row>
    <row r="78" spans="2:19">
      <c r="B78" s="316"/>
      <c r="C78" s="316"/>
      <c r="D78" s="18"/>
      <c r="E78" s="18"/>
      <c r="F78" s="18"/>
      <c r="G78" s="18"/>
      <c r="H78" s="18"/>
      <c r="I78" s="18"/>
      <c r="J78" s="18"/>
      <c r="K78" s="18"/>
      <c r="L78" s="18"/>
      <c r="M78" s="18"/>
      <c r="N78" s="18"/>
      <c r="O78" s="18"/>
      <c r="P78" s="18"/>
      <c r="Q78" s="18"/>
      <c r="R78" s="18"/>
      <c r="S78" s="18"/>
    </row>
    <row r="79" spans="2:19">
      <c r="B79" s="316"/>
      <c r="C79" s="316"/>
      <c r="D79" s="18"/>
      <c r="E79" s="18"/>
      <c r="F79" s="18"/>
      <c r="G79" s="18"/>
      <c r="H79" s="18"/>
      <c r="I79" s="18"/>
      <c r="J79" s="18"/>
      <c r="K79" s="18"/>
      <c r="L79" s="18"/>
      <c r="M79" s="18"/>
      <c r="N79" s="18"/>
      <c r="O79" s="18"/>
      <c r="P79" s="18"/>
      <c r="Q79" s="18"/>
      <c r="R79" s="18"/>
      <c r="S79" s="18"/>
    </row>
    <row r="80" spans="2:19">
      <c r="B80" s="316"/>
      <c r="C80" s="316"/>
      <c r="D80" s="18"/>
      <c r="E80" s="18"/>
      <c r="F80" s="18"/>
      <c r="G80" s="18"/>
      <c r="H80" s="18"/>
      <c r="I80" s="18"/>
      <c r="J80" s="18"/>
      <c r="K80" s="18"/>
      <c r="L80" s="18"/>
      <c r="M80" s="18"/>
      <c r="N80" s="18"/>
      <c r="O80" s="18"/>
      <c r="P80" s="18"/>
      <c r="Q80" s="18"/>
      <c r="R80" s="18"/>
      <c r="S80" s="18"/>
    </row>
    <row r="81" spans="2:19">
      <c r="B81" s="316"/>
      <c r="C81" s="316"/>
      <c r="D81" s="18"/>
      <c r="E81" s="18"/>
      <c r="F81" s="18"/>
      <c r="G81" s="18"/>
      <c r="H81" s="18"/>
      <c r="I81" s="18"/>
      <c r="J81" s="18"/>
      <c r="K81" s="18"/>
      <c r="L81" s="18"/>
      <c r="M81" s="18"/>
      <c r="N81" s="18"/>
      <c r="O81" s="18"/>
      <c r="P81" s="18"/>
      <c r="Q81" s="18"/>
      <c r="R81" s="18"/>
      <c r="S81" s="18"/>
    </row>
    <row r="82" spans="2:19">
      <c r="B82" s="316"/>
      <c r="C82" s="316"/>
      <c r="D82" s="18"/>
      <c r="E82" s="18"/>
      <c r="F82" s="18"/>
      <c r="G82" s="18"/>
      <c r="H82" s="18"/>
      <c r="I82" s="18"/>
      <c r="J82" s="18"/>
      <c r="K82" s="18"/>
      <c r="L82" s="18"/>
      <c r="M82" s="18"/>
      <c r="N82" s="18"/>
      <c r="O82" s="18"/>
      <c r="P82" s="18"/>
      <c r="Q82" s="18"/>
      <c r="R82" s="18"/>
      <c r="S82" s="18"/>
    </row>
    <row r="83" spans="2:19">
      <c r="B83" s="316"/>
      <c r="C83" s="316"/>
      <c r="D83" s="18"/>
      <c r="E83" s="18"/>
      <c r="F83" s="18"/>
      <c r="G83" s="18"/>
      <c r="H83" s="18"/>
      <c r="I83" s="18"/>
      <c r="J83" s="18"/>
      <c r="K83" s="18"/>
      <c r="L83" s="18"/>
      <c r="M83" s="18"/>
      <c r="N83" s="18"/>
      <c r="O83" s="18"/>
      <c r="P83" s="18"/>
      <c r="Q83" s="18"/>
      <c r="R83" s="18"/>
      <c r="S83" s="18"/>
    </row>
    <row r="84" spans="2:19">
      <c r="B84" s="316"/>
      <c r="C84" s="316"/>
      <c r="D84" s="18"/>
      <c r="E84" s="18"/>
      <c r="F84" s="18"/>
      <c r="G84" s="18"/>
      <c r="H84" s="18"/>
      <c r="I84" s="18"/>
      <c r="J84" s="18"/>
      <c r="K84" s="18"/>
      <c r="L84" s="18"/>
      <c r="M84" s="18"/>
      <c r="N84" s="18"/>
      <c r="O84" s="18"/>
      <c r="P84" s="18"/>
      <c r="Q84" s="18"/>
      <c r="R84" s="18"/>
      <c r="S84" s="18"/>
    </row>
    <row r="85" spans="2:19">
      <c r="B85" s="316"/>
      <c r="C85" s="316"/>
      <c r="D85" s="18"/>
      <c r="E85" s="18"/>
      <c r="F85" s="18"/>
      <c r="G85" s="18"/>
      <c r="H85" s="18"/>
      <c r="I85" s="18"/>
      <c r="J85" s="18"/>
      <c r="K85" s="18"/>
      <c r="L85" s="18"/>
      <c r="M85" s="18"/>
      <c r="N85" s="18"/>
      <c r="O85" s="18"/>
      <c r="P85" s="18"/>
      <c r="Q85" s="18"/>
      <c r="R85" s="18"/>
      <c r="S85" s="18"/>
    </row>
    <row r="86" spans="2:19">
      <c r="B86" s="316"/>
      <c r="C86" s="316"/>
      <c r="D86" s="18"/>
      <c r="E86" s="18"/>
      <c r="F86" s="18"/>
      <c r="G86" s="18"/>
      <c r="H86" s="18"/>
      <c r="I86" s="18"/>
      <c r="J86" s="18"/>
      <c r="K86" s="18"/>
      <c r="L86" s="18"/>
      <c r="M86" s="18"/>
      <c r="N86" s="18"/>
      <c r="O86" s="18"/>
      <c r="P86" s="18"/>
      <c r="Q86" s="18"/>
      <c r="R86" s="18"/>
      <c r="S86" s="18"/>
    </row>
    <row r="87" spans="2:19">
      <c r="B87" s="316"/>
      <c r="C87" s="316"/>
      <c r="D87" s="18"/>
      <c r="E87" s="18"/>
      <c r="F87" s="18"/>
      <c r="G87" s="18"/>
      <c r="H87" s="18"/>
      <c r="I87" s="18"/>
      <c r="J87" s="18"/>
      <c r="K87" s="18"/>
      <c r="L87" s="18"/>
      <c r="M87" s="18"/>
      <c r="N87" s="18"/>
      <c r="O87" s="18"/>
      <c r="P87" s="18"/>
      <c r="Q87" s="18"/>
      <c r="R87" s="18"/>
      <c r="S87" s="18"/>
    </row>
    <row r="88" spans="2:19">
      <c r="B88" s="316"/>
      <c r="C88" s="316"/>
      <c r="D88" s="18"/>
      <c r="E88" s="18"/>
      <c r="F88" s="18"/>
      <c r="G88" s="18"/>
      <c r="H88" s="18"/>
      <c r="I88" s="18"/>
      <c r="J88" s="18"/>
      <c r="K88" s="18"/>
      <c r="L88" s="18"/>
      <c r="M88" s="18"/>
      <c r="N88" s="18"/>
      <c r="O88" s="18"/>
      <c r="P88" s="18"/>
      <c r="Q88" s="18"/>
      <c r="R88" s="18"/>
      <c r="S88" s="18"/>
    </row>
    <row r="89" spans="2:19">
      <c r="B89" s="316"/>
      <c r="C89" s="316"/>
      <c r="D89" s="18"/>
      <c r="E89" s="18"/>
      <c r="F89" s="18"/>
      <c r="G89" s="18"/>
      <c r="H89" s="18"/>
      <c r="I89" s="18"/>
      <c r="J89" s="18"/>
      <c r="K89" s="18"/>
      <c r="L89" s="18"/>
      <c r="M89" s="18"/>
      <c r="N89" s="18"/>
      <c r="O89" s="18"/>
      <c r="P89" s="18"/>
      <c r="Q89" s="18"/>
      <c r="R89" s="18"/>
      <c r="S89" s="18"/>
    </row>
    <row r="90" spans="2:19">
      <c r="B90" s="316"/>
      <c r="C90" s="316"/>
      <c r="D90" s="18"/>
      <c r="E90" s="18"/>
      <c r="F90" s="18"/>
      <c r="G90" s="18"/>
      <c r="H90" s="18"/>
      <c r="I90" s="18"/>
      <c r="J90" s="18"/>
      <c r="K90" s="18"/>
      <c r="L90" s="18"/>
      <c r="M90" s="18"/>
      <c r="N90" s="18"/>
      <c r="O90" s="18"/>
      <c r="P90" s="18"/>
      <c r="Q90" s="18"/>
      <c r="R90" s="18"/>
      <c r="S90" s="18"/>
    </row>
    <row r="91" spans="2:19">
      <c r="B91" s="316"/>
      <c r="C91" s="316"/>
      <c r="D91" s="18"/>
      <c r="E91" s="18"/>
      <c r="F91" s="18"/>
      <c r="G91" s="18"/>
      <c r="H91" s="18"/>
      <c r="I91" s="18"/>
      <c r="J91" s="18"/>
      <c r="K91" s="18"/>
      <c r="L91" s="18"/>
      <c r="M91" s="18"/>
      <c r="N91" s="18"/>
      <c r="O91" s="18"/>
      <c r="P91" s="18"/>
      <c r="Q91" s="18"/>
      <c r="R91" s="18"/>
      <c r="S91" s="18"/>
    </row>
    <row r="92" spans="2:19">
      <c r="B92" s="316"/>
      <c r="C92" s="316"/>
      <c r="D92" s="18"/>
      <c r="E92" s="18"/>
      <c r="F92" s="18"/>
      <c r="G92" s="18"/>
      <c r="H92" s="18"/>
      <c r="I92" s="18"/>
      <c r="J92" s="18"/>
      <c r="K92" s="18"/>
      <c r="L92" s="18"/>
      <c r="M92" s="18"/>
      <c r="N92" s="18"/>
      <c r="O92" s="18"/>
      <c r="P92" s="18"/>
      <c r="Q92" s="18"/>
      <c r="R92" s="18"/>
      <c r="S92" s="18"/>
    </row>
    <row r="93" spans="2:19">
      <c r="B93" s="316"/>
      <c r="C93" s="316"/>
      <c r="D93" s="18"/>
      <c r="E93" s="18"/>
      <c r="F93" s="18"/>
      <c r="G93" s="18"/>
      <c r="H93" s="18"/>
      <c r="I93" s="18"/>
      <c r="J93" s="18"/>
      <c r="K93" s="18"/>
      <c r="L93" s="18"/>
      <c r="M93" s="18"/>
      <c r="N93" s="18"/>
      <c r="O93" s="18"/>
      <c r="P93" s="18"/>
      <c r="Q93" s="18"/>
      <c r="R93" s="18"/>
      <c r="S93" s="18"/>
    </row>
    <row r="94" spans="2:19">
      <c r="B94" s="316"/>
      <c r="C94" s="316"/>
      <c r="D94" s="18"/>
      <c r="E94" s="18"/>
      <c r="F94" s="18"/>
      <c r="G94" s="18"/>
      <c r="H94" s="18"/>
      <c r="I94" s="18"/>
      <c r="J94" s="18"/>
      <c r="K94" s="18"/>
      <c r="L94" s="18"/>
      <c r="M94" s="18"/>
      <c r="N94" s="18"/>
      <c r="O94" s="18"/>
      <c r="P94" s="18"/>
      <c r="Q94" s="18"/>
      <c r="R94" s="18"/>
      <c r="S94" s="18"/>
    </row>
    <row r="95" spans="2:19">
      <c r="B95" s="316"/>
      <c r="C95" s="316"/>
      <c r="D95" s="18"/>
      <c r="E95" s="18"/>
      <c r="F95" s="18"/>
      <c r="G95" s="18"/>
      <c r="H95" s="18"/>
      <c r="I95" s="18"/>
      <c r="J95" s="18"/>
      <c r="K95" s="18"/>
      <c r="L95" s="18"/>
      <c r="M95" s="18"/>
      <c r="N95" s="18"/>
      <c r="O95" s="18"/>
      <c r="P95" s="18"/>
      <c r="Q95" s="18"/>
      <c r="R95" s="18"/>
      <c r="S95" s="18"/>
    </row>
    <row r="96" spans="2:19">
      <c r="B96" s="316"/>
      <c r="C96" s="316"/>
      <c r="D96" s="18"/>
      <c r="E96" s="18"/>
      <c r="F96" s="18"/>
      <c r="G96" s="18"/>
      <c r="H96" s="18"/>
      <c r="I96" s="18"/>
      <c r="J96" s="18"/>
      <c r="K96" s="18"/>
      <c r="L96" s="18"/>
      <c r="M96" s="18"/>
      <c r="N96" s="18"/>
      <c r="O96" s="18"/>
      <c r="P96" s="18"/>
      <c r="Q96" s="18"/>
      <c r="R96" s="18"/>
      <c r="S96" s="18"/>
    </row>
    <row r="97" spans="2:19">
      <c r="B97" s="316"/>
      <c r="C97" s="316"/>
      <c r="D97" s="18"/>
      <c r="E97" s="18"/>
      <c r="F97" s="18"/>
      <c r="G97" s="18"/>
      <c r="H97" s="18"/>
      <c r="I97" s="18"/>
      <c r="J97" s="18"/>
      <c r="K97" s="18"/>
      <c r="L97" s="18"/>
      <c r="M97" s="18"/>
      <c r="N97" s="18"/>
      <c r="O97" s="18"/>
      <c r="P97" s="18"/>
      <c r="Q97" s="18"/>
      <c r="R97" s="18"/>
      <c r="S97" s="18"/>
    </row>
    <row r="98" spans="2:19">
      <c r="B98" s="316"/>
      <c r="C98" s="316"/>
      <c r="D98" s="18"/>
      <c r="E98" s="18"/>
      <c r="F98" s="18"/>
      <c r="G98" s="18"/>
      <c r="H98" s="18"/>
      <c r="I98" s="18"/>
      <c r="J98" s="18"/>
      <c r="K98" s="18"/>
      <c r="L98" s="18"/>
      <c r="M98" s="18"/>
      <c r="N98" s="18"/>
      <c r="O98" s="18"/>
      <c r="P98" s="18"/>
      <c r="Q98" s="18"/>
      <c r="R98" s="18"/>
      <c r="S98" s="18"/>
    </row>
    <row r="99" spans="2:19">
      <c r="B99" s="316"/>
      <c r="C99" s="316"/>
      <c r="D99" s="18"/>
      <c r="E99" s="18"/>
      <c r="F99" s="18"/>
      <c r="G99" s="18"/>
      <c r="H99" s="18"/>
      <c r="I99" s="18"/>
      <c r="J99" s="18"/>
      <c r="K99" s="18"/>
      <c r="L99" s="18"/>
      <c r="M99" s="18"/>
      <c r="N99" s="18"/>
      <c r="O99" s="18"/>
      <c r="P99" s="18"/>
      <c r="Q99" s="18"/>
      <c r="R99" s="18"/>
      <c r="S99" s="18"/>
    </row>
    <row r="100" spans="2:19">
      <c r="B100" s="316"/>
      <c r="C100" s="316"/>
      <c r="D100" s="18"/>
      <c r="E100" s="18"/>
      <c r="F100" s="18"/>
      <c r="G100" s="18"/>
      <c r="H100" s="18"/>
      <c r="I100" s="18"/>
      <c r="J100" s="18"/>
      <c r="K100" s="18"/>
      <c r="L100" s="18"/>
      <c r="M100" s="18"/>
      <c r="N100" s="18"/>
      <c r="O100" s="18"/>
      <c r="P100" s="18"/>
      <c r="Q100" s="18"/>
      <c r="R100" s="18"/>
      <c r="S100" s="18"/>
    </row>
    <row r="101" spans="2:19">
      <c r="B101" s="316"/>
      <c r="C101" s="316"/>
      <c r="D101" s="18"/>
      <c r="E101" s="18"/>
      <c r="F101" s="18"/>
      <c r="G101" s="18"/>
      <c r="H101" s="18"/>
      <c r="I101" s="18"/>
      <c r="J101" s="18"/>
      <c r="K101" s="18"/>
      <c r="L101" s="18"/>
      <c r="M101" s="18"/>
      <c r="N101" s="18"/>
      <c r="O101" s="18"/>
      <c r="P101" s="18"/>
      <c r="Q101" s="18"/>
      <c r="R101" s="18"/>
      <c r="S101" s="18"/>
    </row>
    <row r="102" spans="2:19">
      <c r="B102" s="316"/>
      <c r="C102" s="316"/>
      <c r="D102" s="18"/>
      <c r="E102" s="18"/>
      <c r="F102" s="18"/>
      <c r="G102" s="18"/>
      <c r="H102" s="18"/>
      <c r="I102" s="18"/>
      <c r="J102" s="18"/>
      <c r="K102" s="18"/>
      <c r="L102" s="18"/>
      <c r="M102" s="18"/>
      <c r="N102" s="18"/>
      <c r="O102" s="18"/>
      <c r="P102" s="18"/>
      <c r="Q102" s="18"/>
      <c r="R102" s="18"/>
      <c r="S102" s="18"/>
    </row>
    <row r="103" spans="2:19">
      <c r="B103" s="316"/>
      <c r="C103" s="316"/>
      <c r="D103" s="18"/>
      <c r="E103" s="18"/>
      <c r="F103" s="18"/>
      <c r="G103" s="18"/>
      <c r="H103" s="18"/>
      <c r="I103" s="18"/>
      <c r="J103" s="18"/>
      <c r="K103" s="18"/>
      <c r="L103" s="18"/>
      <c r="M103" s="18"/>
      <c r="N103" s="18"/>
      <c r="O103" s="18"/>
      <c r="P103" s="18"/>
      <c r="Q103" s="18"/>
      <c r="R103" s="18"/>
      <c r="S103" s="18"/>
    </row>
    <row r="104" spans="2:19">
      <c r="B104" s="316"/>
      <c r="C104" s="316"/>
      <c r="D104" s="18"/>
      <c r="E104" s="18"/>
      <c r="F104" s="18"/>
      <c r="G104" s="18"/>
      <c r="H104" s="18"/>
      <c r="I104" s="18"/>
      <c r="J104" s="18"/>
      <c r="K104" s="18"/>
      <c r="L104" s="18"/>
      <c r="M104" s="18"/>
      <c r="N104" s="18"/>
      <c r="O104" s="18"/>
      <c r="P104" s="18"/>
      <c r="Q104" s="18"/>
      <c r="R104" s="18"/>
      <c r="S104" s="18"/>
    </row>
    <row r="105" spans="2:19">
      <c r="B105" s="316"/>
      <c r="C105" s="316"/>
      <c r="D105" s="18"/>
      <c r="E105" s="18"/>
      <c r="F105" s="18"/>
      <c r="G105" s="18"/>
      <c r="H105" s="18"/>
      <c r="I105" s="18"/>
      <c r="J105" s="18"/>
      <c r="K105" s="18"/>
      <c r="L105" s="18"/>
      <c r="M105" s="18"/>
      <c r="N105" s="18"/>
      <c r="O105" s="18"/>
      <c r="P105" s="18"/>
      <c r="Q105" s="18"/>
      <c r="R105" s="18"/>
      <c r="S105" s="18"/>
    </row>
    <row r="106" spans="2:19">
      <c r="B106" s="316"/>
      <c r="C106" s="316"/>
      <c r="D106" s="18"/>
      <c r="E106" s="18"/>
      <c r="F106" s="18"/>
      <c r="G106" s="18"/>
      <c r="H106" s="18"/>
      <c r="I106" s="18"/>
      <c r="J106" s="18"/>
      <c r="K106" s="18"/>
      <c r="L106" s="18"/>
      <c r="M106" s="18"/>
      <c r="N106" s="18"/>
      <c r="O106" s="18"/>
      <c r="P106" s="18"/>
      <c r="Q106" s="18"/>
      <c r="R106" s="18"/>
      <c r="S106" s="18"/>
    </row>
    <row r="107" spans="2:19">
      <c r="B107" s="316"/>
      <c r="C107" s="316"/>
      <c r="D107" s="18"/>
      <c r="E107" s="18"/>
      <c r="F107" s="18"/>
      <c r="G107" s="18"/>
      <c r="H107" s="18"/>
      <c r="I107" s="18"/>
      <c r="J107" s="18"/>
      <c r="K107" s="18"/>
      <c r="L107" s="18"/>
      <c r="M107" s="18"/>
      <c r="N107" s="18"/>
      <c r="O107" s="18"/>
      <c r="P107" s="18"/>
      <c r="Q107" s="18"/>
      <c r="R107" s="18"/>
      <c r="S107" s="18"/>
    </row>
    <row r="108" spans="2:19">
      <c r="B108" s="316"/>
      <c r="C108" s="316"/>
      <c r="D108" s="18"/>
      <c r="E108" s="18"/>
      <c r="F108" s="18"/>
      <c r="G108" s="18"/>
      <c r="H108" s="18"/>
      <c r="I108" s="18"/>
      <c r="J108" s="18"/>
      <c r="K108" s="18"/>
      <c r="L108" s="18"/>
      <c r="M108" s="18"/>
      <c r="N108" s="18"/>
      <c r="O108" s="18"/>
      <c r="P108" s="18"/>
      <c r="Q108" s="18"/>
      <c r="R108" s="18"/>
      <c r="S108" s="18"/>
    </row>
    <row r="109" spans="2:19">
      <c r="B109" s="316"/>
      <c r="C109" s="316"/>
      <c r="D109" s="18"/>
      <c r="E109" s="18"/>
      <c r="F109" s="18"/>
      <c r="G109" s="18"/>
      <c r="H109" s="18"/>
      <c r="I109" s="18"/>
      <c r="J109" s="18"/>
      <c r="K109" s="18"/>
      <c r="L109" s="18"/>
      <c r="M109" s="18"/>
      <c r="N109" s="18"/>
      <c r="O109" s="18"/>
      <c r="P109" s="18"/>
      <c r="Q109" s="18"/>
      <c r="R109" s="18"/>
      <c r="S109" s="18"/>
    </row>
    <row r="110" spans="2:19">
      <c r="B110" s="316"/>
      <c r="C110" s="316"/>
      <c r="D110" s="18"/>
      <c r="E110" s="18"/>
      <c r="F110" s="18"/>
      <c r="G110" s="18"/>
      <c r="H110" s="18"/>
      <c r="I110" s="18"/>
      <c r="J110" s="18"/>
      <c r="K110" s="18"/>
      <c r="L110" s="18"/>
      <c r="M110" s="18"/>
      <c r="N110" s="18"/>
      <c r="O110" s="18"/>
      <c r="P110" s="18"/>
      <c r="Q110" s="18"/>
      <c r="R110" s="18"/>
      <c r="S110" s="18"/>
    </row>
    <row r="111" spans="2:19">
      <c r="B111" s="316"/>
      <c r="C111" s="316"/>
      <c r="D111" s="18"/>
      <c r="E111" s="18"/>
      <c r="F111" s="18"/>
      <c r="G111" s="18"/>
      <c r="H111" s="18"/>
      <c r="I111" s="18"/>
      <c r="J111" s="18"/>
      <c r="K111" s="18"/>
      <c r="L111" s="18"/>
      <c r="M111" s="18"/>
      <c r="N111" s="18"/>
      <c r="O111" s="18"/>
      <c r="P111" s="18"/>
      <c r="Q111" s="18"/>
      <c r="R111" s="18"/>
      <c r="S111" s="18"/>
    </row>
    <row r="112" spans="2:19">
      <c r="B112" s="316"/>
      <c r="C112" s="316"/>
      <c r="D112" s="18"/>
      <c r="E112" s="18"/>
      <c r="F112" s="18"/>
      <c r="G112" s="18"/>
      <c r="H112" s="18"/>
      <c r="I112" s="18"/>
      <c r="J112" s="18"/>
      <c r="K112" s="18"/>
      <c r="L112" s="18"/>
      <c r="M112" s="18"/>
      <c r="N112" s="18"/>
      <c r="O112" s="18"/>
      <c r="P112" s="18"/>
      <c r="Q112" s="18"/>
      <c r="R112" s="18"/>
      <c r="S112" s="18"/>
    </row>
    <row r="113" spans="2:19">
      <c r="B113" s="316"/>
      <c r="C113" s="316"/>
      <c r="D113" s="18"/>
      <c r="E113" s="18"/>
      <c r="F113" s="18"/>
      <c r="G113" s="18"/>
      <c r="H113" s="18"/>
      <c r="I113" s="18"/>
      <c r="J113" s="18"/>
      <c r="K113" s="18"/>
      <c r="L113" s="18"/>
      <c r="M113" s="18"/>
      <c r="N113" s="18"/>
      <c r="O113" s="18"/>
      <c r="P113" s="18"/>
      <c r="Q113" s="18"/>
      <c r="R113" s="18"/>
      <c r="S113" s="18"/>
    </row>
    <row r="114" spans="2:19">
      <c r="B114" s="316"/>
      <c r="C114" s="316"/>
      <c r="D114" s="18"/>
      <c r="E114" s="18"/>
      <c r="F114" s="18"/>
      <c r="G114" s="18"/>
      <c r="H114" s="18"/>
      <c r="I114" s="18"/>
      <c r="J114" s="18"/>
      <c r="K114" s="18"/>
      <c r="L114" s="18"/>
      <c r="M114" s="18"/>
      <c r="N114" s="18"/>
      <c r="O114" s="18"/>
      <c r="P114" s="18"/>
      <c r="Q114" s="18"/>
      <c r="R114" s="18"/>
      <c r="S114" s="18"/>
    </row>
    <row r="115" spans="2:19">
      <c r="B115" s="316"/>
      <c r="C115" s="316"/>
      <c r="D115" s="18"/>
      <c r="E115" s="18"/>
      <c r="F115" s="18"/>
      <c r="G115" s="18"/>
      <c r="H115" s="18"/>
      <c r="I115" s="18"/>
      <c r="J115" s="18"/>
      <c r="K115" s="18"/>
      <c r="L115" s="18"/>
      <c r="M115" s="18"/>
      <c r="N115" s="18"/>
      <c r="O115" s="18"/>
      <c r="P115" s="18"/>
      <c r="Q115" s="18"/>
      <c r="R115" s="18"/>
      <c r="S115" s="18"/>
    </row>
    <row r="116" spans="2:19">
      <c r="B116" s="316"/>
      <c r="C116" s="316"/>
      <c r="D116" s="18"/>
      <c r="E116" s="18"/>
      <c r="F116" s="18"/>
      <c r="G116" s="18"/>
      <c r="H116" s="18"/>
      <c r="I116" s="18"/>
      <c r="J116" s="18"/>
      <c r="K116" s="18"/>
      <c r="L116" s="18"/>
      <c r="M116" s="18"/>
      <c r="N116" s="18"/>
      <c r="O116" s="18"/>
      <c r="P116" s="18"/>
      <c r="Q116" s="18"/>
      <c r="R116" s="18"/>
      <c r="S116" s="18"/>
    </row>
    <row r="117" spans="2:19">
      <c r="B117" s="316"/>
      <c r="C117" s="316"/>
      <c r="D117" s="18"/>
      <c r="E117" s="18"/>
      <c r="F117" s="18"/>
      <c r="G117" s="18"/>
      <c r="H117" s="18"/>
      <c r="I117" s="18"/>
      <c r="J117" s="18"/>
      <c r="K117" s="18"/>
      <c r="L117" s="18"/>
      <c r="M117" s="18"/>
      <c r="N117" s="18"/>
      <c r="O117" s="18"/>
      <c r="P117" s="18"/>
      <c r="Q117" s="18"/>
      <c r="R117" s="18"/>
      <c r="S117" s="18"/>
    </row>
    <row r="118" spans="2:19">
      <c r="B118" s="316"/>
      <c r="C118" s="316"/>
      <c r="D118" s="18"/>
      <c r="E118" s="18"/>
      <c r="F118" s="18"/>
      <c r="G118" s="18"/>
      <c r="H118" s="18"/>
      <c r="I118" s="18"/>
      <c r="J118" s="18"/>
      <c r="K118" s="18"/>
      <c r="L118" s="18"/>
      <c r="M118" s="18"/>
      <c r="N118" s="18"/>
      <c r="O118" s="18"/>
      <c r="P118" s="18"/>
      <c r="Q118" s="18"/>
      <c r="R118" s="18"/>
      <c r="S118" s="18"/>
    </row>
    <row r="119" spans="2:19">
      <c r="B119" s="316"/>
      <c r="C119" s="316"/>
      <c r="D119" s="18"/>
      <c r="E119" s="18"/>
      <c r="F119" s="18"/>
      <c r="G119" s="18"/>
      <c r="H119" s="18"/>
      <c r="I119" s="18"/>
      <c r="J119" s="18"/>
      <c r="K119" s="18"/>
      <c r="L119" s="18"/>
      <c r="M119" s="18"/>
      <c r="N119" s="18"/>
      <c r="O119" s="18"/>
      <c r="P119" s="18"/>
      <c r="Q119" s="18"/>
      <c r="R119" s="18"/>
      <c r="S119" s="18"/>
    </row>
    <row r="120" spans="2:19">
      <c r="B120" s="316"/>
      <c r="C120" s="316"/>
      <c r="D120" s="18"/>
      <c r="E120" s="18"/>
      <c r="F120" s="18"/>
      <c r="G120" s="18"/>
      <c r="H120" s="18"/>
      <c r="I120" s="18"/>
      <c r="J120" s="18"/>
      <c r="K120" s="18"/>
      <c r="L120" s="18"/>
      <c r="M120" s="18"/>
      <c r="N120" s="18"/>
      <c r="O120" s="18"/>
      <c r="P120" s="18"/>
      <c r="Q120" s="18"/>
      <c r="R120" s="18"/>
      <c r="S120" s="18"/>
    </row>
    <row r="121" spans="2:19">
      <c r="B121" s="316"/>
      <c r="C121" s="316"/>
      <c r="D121" s="18"/>
      <c r="E121" s="18"/>
      <c r="F121" s="18"/>
      <c r="G121" s="18"/>
      <c r="H121" s="18"/>
      <c r="I121" s="18"/>
      <c r="J121" s="18"/>
      <c r="K121" s="18"/>
      <c r="L121" s="18"/>
      <c r="M121" s="18"/>
      <c r="N121" s="18"/>
      <c r="O121" s="18"/>
      <c r="P121" s="18"/>
      <c r="Q121" s="18"/>
      <c r="R121" s="18"/>
      <c r="S121" s="18"/>
    </row>
    <row r="122" spans="2:19">
      <c r="B122" s="316"/>
      <c r="C122" s="316"/>
      <c r="D122" s="18"/>
      <c r="E122" s="18"/>
      <c r="F122" s="18"/>
      <c r="G122" s="18"/>
      <c r="H122" s="18"/>
      <c r="I122" s="18"/>
      <c r="J122" s="18"/>
      <c r="K122" s="18"/>
      <c r="L122" s="18"/>
      <c r="M122" s="18"/>
      <c r="N122" s="18"/>
      <c r="O122" s="18"/>
      <c r="P122" s="18"/>
      <c r="Q122" s="18"/>
      <c r="R122" s="18"/>
      <c r="S122" s="18"/>
    </row>
    <row r="123" spans="2:19">
      <c r="B123" s="316"/>
      <c r="C123" s="316"/>
      <c r="D123" s="18"/>
      <c r="E123" s="18"/>
      <c r="F123" s="18"/>
      <c r="G123" s="18"/>
      <c r="H123" s="18"/>
      <c r="I123" s="18"/>
      <c r="J123" s="18"/>
      <c r="K123" s="18"/>
      <c r="L123" s="18"/>
      <c r="M123" s="18"/>
      <c r="N123" s="18"/>
      <c r="O123" s="18"/>
      <c r="P123" s="18"/>
      <c r="Q123" s="18"/>
      <c r="R123" s="18"/>
      <c r="S123" s="18"/>
    </row>
    <row r="124" spans="2:19">
      <c r="B124" s="316"/>
      <c r="C124" s="316"/>
      <c r="D124" s="18"/>
      <c r="E124" s="18"/>
      <c r="F124" s="18"/>
      <c r="G124" s="18"/>
      <c r="H124" s="18"/>
      <c r="I124" s="18"/>
      <c r="J124" s="18"/>
      <c r="K124" s="18"/>
      <c r="L124" s="18"/>
      <c r="M124" s="18"/>
      <c r="N124" s="18"/>
      <c r="O124" s="18"/>
      <c r="P124" s="18"/>
      <c r="Q124" s="18"/>
      <c r="R124" s="18"/>
      <c r="S124" s="18"/>
    </row>
    <row r="125" spans="2:19">
      <c r="B125" s="316"/>
      <c r="C125" s="316"/>
      <c r="D125" s="18"/>
      <c r="E125" s="18"/>
      <c r="F125" s="18"/>
      <c r="G125" s="18"/>
      <c r="H125" s="18"/>
      <c r="I125" s="18"/>
      <c r="J125" s="18"/>
      <c r="K125" s="18"/>
      <c r="L125" s="18"/>
      <c r="M125" s="18"/>
      <c r="N125" s="18"/>
      <c r="O125" s="18"/>
      <c r="P125" s="18"/>
      <c r="Q125" s="18"/>
      <c r="R125" s="18"/>
      <c r="S125" s="18"/>
    </row>
    <row r="126" spans="2:19">
      <c r="B126" s="316"/>
      <c r="C126" s="316"/>
      <c r="D126" s="18"/>
      <c r="E126" s="18"/>
      <c r="F126" s="18"/>
      <c r="G126" s="18"/>
      <c r="H126" s="18"/>
      <c r="I126" s="18"/>
      <c r="J126" s="18"/>
      <c r="K126" s="18"/>
      <c r="L126" s="18"/>
      <c r="M126" s="18"/>
      <c r="N126" s="18"/>
      <c r="O126" s="18"/>
      <c r="P126" s="18"/>
      <c r="Q126" s="18"/>
      <c r="R126" s="18"/>
      <c r="S126" s="18"/>
    </row>
    <row r="127" spans="2:19">
      <c r="B127" s="316"/>
      <c r="C127" s="316"/>
      <c r="D127" s="18"/>
      <c r="E127" s="18"/>
      <c r="F127" s="18"/>
      <c r="G127" s="18"/>
      <c r="H127" s="18"/>
      <c r="I127" s="18"/>
      <c r="J127" s="18"/>
      <c r="K127" s="18"/>
      <c r="L127" s="18"/>
      <c r="M127" s="18"/>
      <c r="N127" s="18"/>
      <c r="O127" s="18"/>
      <c r="P127" s="18"/>
      <c r="Q127" s="18"/>
      <c r="R127" s="18"/>
      <c r="S127" s="18"/>
    </row>
    <row r="128" spans="2:19">
      <c r="B128" s="316"/>
      <c r="C128" s="316"/>
      <c r="D128" s="18"/>
      <c r="E128" s="18"/>
      <c r="F128" s="18"/>
      <c r="G128" s="18"/>
      <c r="H128" s="18"/>
      <c r="I128" s="18"/>
      <c r="J128" s="18"/>
      <c r="K128" s="18"/>
      <c r="L128" s="18"/>
      <c r="M128" s="18"/>
      <c r="N128" s="18"/>
      <c r="O128" s="18"/>
      <c r="P128" s="18"/>
      <c r="Q128" s="18"/>
      <c r="R128" s="18"/>
      <c r="S128" s="18"/>
    </row>
    <row r="129" spans="2:19">
      <c r="B129" s="316"/>
      <c r="C129" s="316"/>
      <c r="D129" s="18"/>
      <c r="E129" s="18"/>
      <c r="F129" s="18"/>
      <c r="G129" s="18"/>
      <c r="H129" s="18"/>
      <c r="I129" s="18"/>
      <c r="J129" s="18"/>
      <c r="K129" s="18"/>
      <c r="L129" s="18"/>
      <c r="M129" s="18"/>
      <c r="N129" s="18"/>
      <c r="O129" s="18"/>
      <c r="P129" s="18"/>
      <c r="Q129" s="18"/>
      <c r="R129" s="18"/>
      <c r="S129" s="18"/>
    </row>
    <row r="130" spans="2:19">
      <c r="B130" s="316"/>
      <c r="C130" s="316"/>
      <c r="D130" s="18"/>
      <c r="E130" s="18"/>
      <c r="F130" s="18"/>
      <c r="G130" s="18"/>
      <c r="H130" s="18"/>
      <c r="I130" s="18"/>
      <c r="J130" s="18"/>
      <c r="K130" s="18"/>
      <c r="L130" s="18"/>
      <c r="M130" s="18"/>
      <c r="N130" s="18"/>
      <c r="O130" s="18"/>
      <c r="P130" s="18"/>
      <c r="Q130" s="18"/>
      <c r="R130" s="18"/>
      <c r="S130" s="18"/>
    </row>
    <row r="131" spans="2:19">
      <c r="B131" s="316"/>
      <c r="C131" s="316"/>
      <c r="D131" s="18"/>
      <c r="E131" s="18"/>
      <c r="F131" s="18"/>
      <c r="G131" s="18"/>
      <c r="H131" s="18"/>
      <c r="I131" s="18"/>
      <c r="J131" s="18"/>
      <c r="K131" s="18"/>
      <c r="L131" s="18"/>
      <c r="M131" s="18"/>
      <c r="N131" s="18"/>
      <c r="O131" s="18"/>
      <c r="P131" s="18"/>
      <c r="Q131" s="18"/>
      <c r="R131" s="18"/>
      <c r="S131" s="18"/>
    </row>
    <row r="132" spans="2:19">
      <c r="B132" s="316"/>
      <c r="C132" s="316"/>
      <c r="D132" s="18"/>
      <c r="E132" s="18"/>
      <c r="F132" s="18"/>
      <c r="G132" s="18"/>
      <c r="H132" s="18"/>
      <c r="I132" s="18"/>
      <c r="J132" s="18"/>
      <c r="K132" s="18"/>
      <c r="L132" s="18"/>
      <c r="M132" s="18"/>
      <c r="N132" s="18"/>
      <c r="O132" s="18"/>
      <c r="P132" s="18"/>
      <c r="Q132" s="18"/>
      <c r="R132" s="18"/>
      <c r="S132" s="18"/>
    </row>
    <row r="133" spans="2:19">
      <c r="B133" s="316"/>
      <c r="C133" s="316"/>
      <c r="D133" s="18"/>
      <c r="E133" s="18"/>
      <c r="F133" s="18"/>
      <c r="G133" s="18"/>
      <c r="H133" s="18"/>
      <c r="I133" s="18"/>
      <c r="J133" s="18"/>
      <c r="K133" s="18"/>
      <c r="L133" s="18"/>
      <c r="M133" s="18"/>
      <c r="N133" s="18"/>
      <c r="O133" s="18"/>
      <c r="P133" s="18"/>
      <c r="Q133" s="18"/>
      <c r="R133" s="18"/>
      <c r="S133" s="18"/>
    </row>
    <row r="134" spans="2:19">
      <c r="B134" s="316"/>
      <c r="C134" s="316"/>
      <c r="D134" s="18"/>
      <c r="E134" s="18"/>
      <c r="F134" s="18"/>
      <c r="G134" s="18"/>
      <c r="H134" s="18"/>
      <c r="I134" s="18"/>
      <c r="J134" s="18"/>
      <c r="K134" s="18"/>
      <c r="L134" s="18"/>
      <c r="M134" s="18"/>
      <c r="N134" s="18"/>
      <c r="O134" s="18"/>
      <c r="P134" s="18"/>
      <c r="Q134" s="18"/>
      <c r="R134" s="18"/>
      <c r="S134" s="18"/>
    </row>
    <row r="135" spans="2:19">
      <c r="B135" s="316"/>
      <c r="C135" s="316"/>
      <c r="D135" s="18"/>
      <c r="E135" s="18"/>
      <c r="F135" s="18"/>
      <c r="G135" s="18"/>
      <c r="H135" s="18"/>
      <c r="I135" s="18"/>
      <c r="J135" s="18"/>
      <c r="K135" s="18"/>
      <c r="L135" s="18"/>
      <c r="M135" s="18"/>
      <c r="N135" s="18"/>
      <c r="O135" s="18"/>
      <c r="P135" s="18"/>
      <c r="Q135" s="18"/>
      <c r="R135" s="18"/>
      <c r="S135" s="18"/>
    </row>
    <row r="136" spans="2:19">
      <c r="B136" s="316"/>
      <c r="C136" s="316"/>
      <c r="D136" s="18"/>
      <c r="E136" s="18"/>
      <c r="F136" s="18"/>
      <c r="G136" s="18"/>
      <c r="H136" s="18"/>
      <c r="I136" s="18"/>
      <c r="J136" s="18"/>
      <c r="K136" s="18"/>
      <c r="L136" s="18"/>
      <c r="M136" s="18"/>
      <c r="N136" s="18"/>
      <c r="O136" s="18"/>
      <c r="P136" s="18"/>
      <c r="Q136" s="18"/>
      <c r="R136" s="18"/>
      <c r="S136" s="18"/>
    </row>
    <row r="137" spans="2:19">
      <c r="B137" s="316"/>
      <c r="C137" s="316"/>
      <c r="D137" s="18"/>
      <c r="E137" s="18"/>
      <c r="F137" s="18"/>
      <c r="G137" s="18"/>
      <c r="H137" s="18"/>
      <c r="I137" s="18"/>
      <c r="J137" s="18"/>
      <c r="K137" s="18"/>
      <c r="L137" s="18"/>
      <c r="M137" s="18"/>
      <c r="N137" s="18"/>
      <c r="O137" s="18"/>
      <c r="P137" s="18"/>
      <c r="Q137" s="18"/>
      <c r="R137" s="18"/>
      <c r="S137" s="18"/>
    </row>
    <row r="138" spans="2:19">
      <c r="B138" s="316"/>
      <c r="C138" s="316"/>
      <c r="D138" s="18"/>
      <c r="E138" s="18"/>
      <c r="F138" s="18"/>
      <c r="G138" s="18"/>
      <c r="H138" s="18"/>
      <c r="I138" s="18"/>
      <c r="J138" s="18"/>
      <c r="K138" s="18"/>
      <c r="L138" s="18"/>
      <c r="M138" s="18"/>
      <c r="N138" s="18"/>
      <c r="O138" s="18"/>
      <c r="P138" s="18"/>
      <c r="Q138" s="18"/>
      <c r="R138" s="18"/>
      <c r="S138" s="18"/>
    </row>
    <row r="139" spans="2:19">
      <c r="B139" s="316"/>
      <c r="C139" s="316"/>
      <c r="D139" s="18"/>
      <c r="E139" s="18"/>
      <c r="F139" s="18"/>
      <c r="G139" s="18"/>
      <c r="H139" s="18"/>
      <c r="I139" s="18"/>
      <c r="J139" s="18"/>
      <c r="K139" s="18"/>
      <c r="L139" s="18"/>
      <c r="M139" s="18"/>
      <c r="N139" s="18"/>
      <c r="O139" s="18"/>
      <c r="P139" s="18"/>
      <c r="Q139" s="18"/>
      <c r="R139" s="18"/>
      <c r="S139" s="18"/>
    </row>
    <row r="140" spans="2:19">
      <c r="B140" s="316"/>
      <c r="C140" s="316"/>
      <c r="D140" s="18"/>
      <c r="E140" s="18"/>
      <c r="F140" s="18"/>
      <c r="G140" s="18"/>
      <c r="H140" s="18"/>
      <c r="I140" s="18"/>
      <c r="J140" s="18"/>
      <c r="K140" s="18"/>
      <c r="L140" s="18"/>
      <c r="M140" s="18"/>
      <c r="N140" s="18"/>
      <c r="O140" s="18"/>
      <c r="P140" s="18"/>
      <c r="Q140" s="18"/>
      <c r="R140" s="18"/>
      <c r="S140" s="18"/>
    </row>
    <row r="141" spans="2:19">
      <c r="B141" s="316"/>
      <c r="C141" s="316"/>
      <c r="D141" s="18"/>
      <c r="E141" s="18"/>
      <c r="F141" s="18"/>
      <c r="G141" s="18"/>
      <c r="H141" s="18"/>
      <c r="I141" s="18"/>
      <c r="J141" s="18"/>
      <c r="K141" s="18"/>
      <c r="L141" s="18"/>
      <c r="M141" s="18"/>
      <c r="N141" s="18"/>
      <c r="O141" s="18"/>
      <c r="P141" s="18"/>
      <c r="Q141" s="18"/>
      <c r="R141" s="18"/>
      <c r="S141" s="18"/>
    </row>
    <row r="142" spans="2:19">
      <c r="B142" s="316"/>
      <c r="C142" s="316"/>
      <c r="D142" s="18"/>
      <c r="E142" s="18"/>
      <c r="F142" s="18"/>
      <c r="G142" s="18"/>
      <c r="H142" s="18"/>
      <c r="I142" s="18"/>
      <c r="J142" s="18"/>
      <c r="K142" s="18"/>
      <c r="L142" s="18"/>
      <c r="M142" s="18"/>
      <c r="N142" s="18"/>
      <c r="O142" s="18"/>
      <c r="P142" s="18"/>
      <c r="Q142" s="18"/>
      <c r="R142" s="18"/>
      <c r="S142" s="18"/>
    </row>
    <row r="143" spans="2:19">
      <c r="B143" s="316"/>
      <c r="C143" s="316"/>
      <c r="D143" s="18"/>
      <c r="E143" s="18"/>
      <c r="F143" s="18"/>
      <c r="G143" s="18"/>
      <c r="H143" s="18"/>
      <c r="I143" s="18"/>
      <c r="J143" s="18"/>
      <c r="K143" s="18"/>
      <c r="L143" s="18"/>
      <c r="M143" s="18"/>
      <c r="N143" s="18"/>
      <c r="O143" s="18"/>
      <c r="P143" s="18"/>
      <c r="Q143" s="18"/>
      <c r="R143" s="18"/>
      <c r="S143" s="18"/>
    </row>
    <row r="144" spans="2:19">
      <c r="B144" s="316"/>
      <c r="C144" s="316"/>
      <c r="D144" s="18"/>
      <c r="E144" s="18"/>
      <c r="F144" s="18"/>
      <c r="G144" s="18"/>
      <c r="H144" s="18"/>
      <c r="I144" s="18"/>
      <c r="J144" s="18"/>
      <c r="K144" s="18"/>
      <c r="L144" s="18"/>
      <c r="M144" s="18"/>
      <c r="N144" s="18"/>
      <c r="O144" s="18"/>
      <c r="P144" s="18"/>
      <c r="Q144" s="18"/>
      <c r="R144" s="18"/>
      <c r="S144" s="18"/>
    </row>
    <row r="145" spans="2:19">
      <c r="B145" s="316"/>
      <c r="C145" s="316"/>
      <c r="D145" s="18"/>
      <c r="E145" s="18"/>
      <c r="F145" s="18"/>
      <c r="G145" s="18"/>
      <c r="H145" s="18"/>
      <c r="I145" s="18"/>
      <c r="J145" s="18"/>
      <c r="K145" s="18"/>
      <c r="L145" s="18"/>
      <c r="M145" s="18"/>
      <c r="N145" s="18"/>
      <c r="O145" s="18"/>
      <c r="P145" s="18"/>
      <c r="Q145" s="18"/>
      <c r="R145" s="18"/>
      <c r="S145" s="18"/>
    </row>
    <row r="146" spans="2:19">
      <c r="B146" s="316"/>
      <c r="C146" s="316"/>
      <c r="D146" s="18"/>
      <c r="E146" s="18"/>
      <c r="F146" s="18"/>
      <c r="G146" s="18"/>
      <c r="H146" s="18"/>
      <c r="I146" s="18"/>
      <c r="J146" s="18"/>
      <c r="K146" s="18"/>
      <c r="L146" s="18"/>
      <c r="M146" s="18"/>
      <c r="N146" s="18"/>
      <c r="O146" s="18"/>
      <c r="P146" s="18"/>
      <c r="Q146" s="18"/>
      <c r="R146" s="18"/>
      <c r="S146" s="18"/>
    </row>
    <row r="147" spans="2:19">
      <c r="B147" s="316"/>
      <c r="C147" s="316"/>
      <c r="D147" s="18"/>
      <c r="E147" s="18"/>
      <c r="F147" s="18"/>
      <c r="G147" s="18"/>
      <c r="H147" s="18"/>
      <c r="I147" s="18"/>
      <c r="J147" s="18"/>
      <c r="K147" s="18"/>
      <c r="L147" s="18"/>
      <c r="M147" s="18"/>
      <c r="N147" s="18"/>
      <c r="O147" s="18"/>
      <c r="P147" s="18"/>
      <c r="Q147" s="18"/>
      <c r="R147" s="18"/>
      <c r="S147" s="18"/>
    </row>
    <row r="148" spans="2:19">
      <c r="B148" s="316"/>
      <c r="C148" s="316"/>
      <c r="D148" s="18"/>
      <c r="E148" s="18"/>
      <c r="F148" s="18"/>
      <c r="G148" s="18"/>
      <c r="H148" s="18"/>
      <c r="I148" s="18"/>
      <c r="J148" s="18"/>
      <c r="K148" s="18"/>
      <c r="L148" s="18"/>
      <c r="M148" s="18"/>
      <c r="N148" s="18"/>
      <c r="O148" s="18"/>
      <c r="P148" s="18"/>
      <c r="Q148" s="18"/>
      <c r="R148" s="18"/>
      <c r="S148" s="18"/>
    </row>
    <row r="149" spans="2:19">
      <c r="B149" s="316"/>
      <c r="C149" s="316"/>
      <c r="D149" s="18"/>
      <c r="E149" s="18"/>
      <c r="F149" s="18"/>
      <c r="G149" s="18"/>
      <c r="H149" s="18"/>
      <c r="I149" s="18"/>
      <c r="J149" s="18"/>
      <c r="K149" s="18"/>
      <c r="L149" s="18"/>
      <c r="M149" s="18"/>
      <c r="N149" s="18"/>
      <c r="O149" s="18"/>
      <c r="P149" s="18"/>
      <c r="Q149" s="18"/>
      <c r="R149" s="18"/>
      <c r="S149" s="18"/>
    </row>
    <row r="150" spans="2:19">
      <c r="B150" s="316"/>
      <c r="C150" s="316"/>
      <c r="D150" s="18"/>
      <c r="E150" s="18"/>
      <c r="F150" s="18"/>
      <c r="G150" s="18"/>
      <c r="H150" s="18"/>
      <c r="I150" s="18"/>
      <c r="J150" s="18"/>
      <c r="K150" s="18"/>
      <c r="L150" s="18"/>
      <c r="M150" s="18"/>
      <c r="N150" s="18"/>
      <c r="O150" s="18"/>
      <c r="P150" s="18"/>
      <c r="Q150" s="18"/>
      <c r="R150" s="18"/>
      <c r="S150" s="18"/>
    </row>
    <row r="151" spans="2:19">
      <c r="B151" s="316"/>
      <c r="C151" s="316"/>
      <c r="D151" s="18"/>
      <c r="E151" s="18"/>
      <c r="F151" s="18"/>
      <c r="G151" s="18"/>
      <c r="H151" s="18"/>
      <c r="I151" s="18"/>
      <c r="J151" s="18"/>
      <c r="K151" s="18"/>
      <c r="L151" s="18"/>
      <c r="M151" s="18"/>
      <c r="N151" s="18"/>
      <c r="O151" s="18"/>
      <c r="P151" s="18"/>
      <c r="Q151" s="18"/>
      <c r="R151" s="18"/>
      <c r="S151" s="18"/>
    </row>
    <row r="152" spans="2:19">
      <c r="B152" s="316"/>
      <c r="C152" s="316"/>
      <c r="D152" s="18"/>
      <c r="E152" s="18"/>
      <c r="F152" s="18"/>
      <c r="G152" s="18"/>
      <c r="H152" s="18"/>
      <c r="I152" s="18"/>
      <c r="J152" s="18"/>
      <c r="K152" s="18"/>
      <c r="L152" s="18"/>
      <c r="M152" s="18"/>
      <c r="N152" s="18"/>
      <c r="O152" s="18"/>
      <c r="P152" s="18"/>
      <c r="Q152" s="18"/>
      <c r="R152" s="18"/>
      <c r="S152" s="18"/>
    </row>
    <row r="153" spans="2:19">
      <c r="B153" s="316"/>
      <c r="C153" s="316"/>
      <c r="D153" s="18"/>
      <c r="E153" s="18"/>
      <c r="F153" s="18"/>
      <c r="G153" s="18"/>
      <c r="H153" s="18"/>
      <c r="I153" s="18"/>
      <c r="J153" s="18"/>
      <c r="K153" s="18"/>
      <c r="L153" s="18"/>
      <c r="M153" s="18"/>
      <c r="N153" s="18"/>
      <c r="O153" s="18"/>
      <c r="P153" s="18"/>
      <c r="Q153" s="18"/>
      <c r="R153" s="18"/>
      <c r="S153" s="18"/>
    </row>
    <row r="154" spans="2:19">
      <c r="B154" s="316"/>
      <c r="C154" s="316"/>
      <c r="D154" s="18"/>
      <c r="E154" s="18"/>
      <c r="F154" s="18"/>
      <c r="G154" s="18"/>
      <c r="H154" s="18"/>
      <c r="I154" s="18"/>
      <c r="J154" s="18"/>
      <c r="K154" s="18"/>
      <c r="L154" s="18"/>
      <c r="M154" s="18"/>
      <c r="N154" s="18"/>
      <c r="O154" s="18"/>
      <c r="P154" s="18"/>
      <c r="Q154" s="18"/>
      <c r="R154" s="18"/>
      <c r="S154" s="18"/>
    </row>
    <row r="155" spans="2:19">
      <c r="B155" s="316"/>
      <c r="C155" s="316"/>
      <c r="D155" s="18"/>
      <c r="E155" s="18"/>
      <c r="F155" s="18"/>
      <c r="G155" s="18"/>
      <c r="H155" s="18"/>
      <c r="I155" s="18"/>
      <c r="J155" s="18"/>
      <c r="K155" s="18"/>
      <c r="L155" s="18"/>
      <c r="M155" s="18"/>
      <c r="N155" s="18"/>
      <c r="O155" s="18"/>
      <c r="P155" s="18"/>
      <c r="Q155" s="18"/>
      <c r="R155" s="18"/>
      <c r="S155" s="18"/>
    </row>
    <row r="156" spans="2:19">
      <c r="B156" s="316"/>
      <c r="C156" s="316"/>
      <c r="D156" s="18"/>
      <c r="E156" s="18"/>
      <c r="F156" s="18"/>
      <c r="G156" s="18"/>
      <c r="H156" s="18"/>
      <c r="I156" s="18"/>
      <c r="J156" s="18"/>
      <c r="K156" s="18"/>
      <c r="L156" s="18"/>
      <c r="M156" s="18"/>
      <c r="N156" s="18"/>
      <c r="O156" s="18"/>
      <c r="P156" s="18"/>
      <c r="Q156" s="18"/>
      <c r="R156" s="18"/>
      <c r="S156" s="18"/>
    </row>
    <row r="157" spans="2:19">
      <c r="B157" s="316"/>
      <c r="C157" s="316"/>
      <c r="D157" s="18"/>
      <c r="E157" s="18"/>
      <c r="F157" s="18"/>
      <c r="G157" s="18"/>
      <c r="H157" s="18"/>
      <c r="I157" s="18"/>
      <c r="J157" s="18"/>
      <c r="K157" s="18"/>
      <c r="L157" s="18"/>
      <c r="M157" s="18"/>
      <c r="N157" s="18"/>
      <c r="O157" s="18"/>
      <c r="P157" s="18"/>
      <c r="Q157" s="18"/>
      <c r="R157" s="18"/>
      <c r="S157" s="18"/>
    </row>
    <row r="158" spans="2:19">
      <c r="B158" s="316"/>
      <c r="C158" s="316"/>
      <c r="D158" s="18"/>
      <c r="E158" s="18"/>
      <c r="F158" s="18"/>
      <c r="G158" s="18"/>
      <c r="H158" s="18"/>
      <c r="I158" s="18"/>
      <c r="J158" s="18"/>
      <c r="K158" s="18"/>
      <c r="L158" s="18"/>
      <c r="M158" s="18"/>
      <c r="N158" s="18"/>
      <c r="O158" s="18"/>
      <c r="P158" s="18"/>
      <c r="Q158" s="18"/>
      <c r="R158" s="18"/>
      <c r="S158" s="18"/>
    </row>
    <row r="159" spans="2:19">
      <c r="B159" s="316"/>
      <c r="C159" s="316"/>
      <c r="D159" s="18"/>
      <c r="E159" s="18"/>
      <c r="F159" s="18"/>
      <c r="G159" s="18"/>
      <c r="H159" s="18"/>
      <c r="I159" s="18"/>
      <c r="J159" s="18"/>
      <c r="K159" s="18"/>
      <c r="L159" s="18"/>
      <c r="M159" s="18"/>
      <c r="N159" s="18"/>
      <c r="O159" s="18"/>
      <c r="P159" s="18"/>
      <c r="Q159" s="18"/>
      <c r="R159" s="18"/>
      <c r="S159" s="18"/>
    </row>
    <row r="160" spans="2:19">
      <c r="B160" s="316"/>
      <c r="C160" s="316"/>
      <c r="D160" s="18"/>
      <c r="E160" s="18"/>
      <c r="F160" s="18"/>
      <c r="G160" s="18"/>
      <c r="H160" s="18"/>
      <c r="I160" s="18"/>
      <c r="J160" s="18"/>
      <c r="K160" s="18"/>
      <c r="L160" s="18"/>
      <c r="M160" s="18"/>
      <c r="N160" s="18"/>
      <c r="O160" s="18"/>
      <c r="P160" s="18"/>
      <c r="Q160" s="18"/>
      <c r="R160" s="18"/>
      <c r="S160" s="18"/>
    </row>
    <row r="161" spans="2:19">
      <c r="B161" s="316"/>
      <c r="C161" s="316"/>
      <c r="D161" s="18"/>
      <c r="E161" s="18"/>
      <c r="F161" s="18"/>
      <c r="G161" s="18"/>
      <c r="H161" s="18"/>
      <c r="I161" s="18"/>
      <c r="J161" s="18"/>
      <c r="K161" s="18"/>
      <c r="L161" s="18"/>
      <c r="M161" s="18"/>
      <c r="N161" s="18"/>
      <c r="O161" s="18"/>
      <c r="P161" s="18"/>
      <c r="Q161" s="18"/>
      <c r="R161" s="18"/>
      <c r="S161" s="18"/>
    </row>
    <row r="162" spans="2:19">
      <c r="B162" s="316"/>
      <c r="C162" s="316"/>
      <c r="D162" s="18"/>
      <c r="E162" s="18"/>
      <c r="F162" s="18"/>
      <c r="G162" s="18"/>
      <c r="H162" s="18"/>
      <c r="I162" s="18"/>
      <c r="J162" s="18"/>
      <c r="K162" s="18"/>
      <c r="L162" s="18"/>
      <c r="M162" s="18"/>
      <c r="N162" s="18"/>
      <c r="O162" s="18"/>
      <c r="P162" s="18"/>
      <c r="Q162" s="18"/>
      <c r="R162" s="18"/>
      <c r="S162" s="18"/>
    </row>
    <row r="163" spans="2:19">
      <c r="B163" s="316"/>
      <c r="C163" s="316"/>
      <c r="D163" s="18"/>
      <c r="E163" s="18"/>
      <c r="F163" s="18"/>
      <c r="G163" s="18"/>
      <c r="H163" s="18"/>
      <c r="I163" s="18"/>
      <c r="J163" s="18"/>
      <c r="K163" s="18"/>
      <c r="L163" s="18"/>
      <c r="M163" s="18"/>
      <c r="N163" s="18"/>
      <c r="O163" s="18"/>
      <c r="P163" s="18"/>
      <c r="Q163" s="18"/>
      <c r="R163" s="18"/>
      <c r="S163" s="18"/>
    </row>
    <row r="164" spans="2:19">
      <c r="B164" s="316"/>
      <c r="C164" s="316"/>
      <c r="D164" s="18"/>
      <c r="E164" s="18"/>
      <c r="F164" s="18"/>
      <c r="G164" s="18"/>
      <c r="H164" s="18"/>
      <c r="I164" s="18"/>
      <c r="J164" s="18"/>
      <c r="K164" s="18"/>
      <c r="L164" s="18"/>
      <c r="M164" s="18"/>
      <c r="N164" s="18"/>
      <c r="O164" s="18"/>
      <c r="P164" s="18"/>
      <c r="Q164" s="18"/>
      <c r="R164" s="18"/>
      <c r="S164" s="18"/>
    </row>
    <row r="165" spans="2:19">
      <c r="B165" s="316"/>
      <c r="C165" s="316"/>
      <c r="D165" s="18"/>
      <c r="E165" s="18"/>
      <c r="F165" s="18"/>
      <c r="G165" s="18"/>
      <c r="H165" s="18"/>
      <c r="I165" s="18"/>
      <c r="J165" s="18"/>
      <c r="K165" s="18"/>
      <c r="L165" s="18"/>
      <c r="M165" s="18"/>
      <c r="N165" s="18"/>
      <c r="O165" s="18"/>
      <c r="P165" s="18"/>
      <c r="Q165" s="18"/>
      <c r="R165" s="18"/>
      <c r="S165" s="18"/>
    </row>
    <row r="166" spans="2:19">
      <c r="B166" s="316"/>
      <c r="C166" s="316"/>
      <c r="D166" s="18"/>
      <c r="E166" s="18"/>
      <c r="F166" s="18"/>
      <c r="G166" s="18"/>
      <c r="H166" s="18"/>
      <c r="I166" s="18"/>
      <c r="J166" s="18"/>
      <c r="K166" s="18"/>
      <c r="L166" s="18"/>
      <c r="M166" s="18"/>
      <c r="N166" s="18"/>
      <c r="O166" s="18"/>
      <c r="P166" s="18"/>
      <c r="Q166" s="18"/>
      <c r="R166" s="18"/>
      <c r="S166" s="18"/>
    </row>
    <row r="167" spans="2:19">
      <c r="B167" s="316"/>
      <c r="C167" s="316"/>
      <c r="D167" s="18"/>
      <c r="E167" s="18"/>
      <c r="F167" s="18"/>
      <c r="G167" s="18"/>
      <c r="H167" s="18"/>
      <c r="I167" s="18"/>
      <c r="J167" s="18"/>
      <c r="K167" s="18"/>
      <c r="L167" s="18"/>
      <c r="M167" s="18"/>
      <c r="N167" s="18"/>
      <c r="O167" s="18"/>
      <c r="P167" s="18"/>
      <c r="Q167" s="18"/>
      <c r="R167" s="18"/>
      <c r="S167" s="18"/>
    </row>
  </sheetData>
  <sheetProtection sheet="1" objects="1" scenarios="1" selectLockedCells="1"/>
  <mergeCells count="61">
    <mergeCell ref="E10:N10"/>
    <mergeCell ref="E12:N12"/>
    <mergeCell ref="E11:N11"/>
    <mergeCell ref="E3:N3"/>
    <mergeCell ref="E2:N2"/>
    <mergeCell ref="E4:N4"/>
    <mergeCell ref="E5:N5"/>
    <mergeCell ref="E6:N6"/>
    <mergeCell ref="E7:N7"/>
    <mergeCell ref="E8:N8"/>
    <mergeCell ref="B2:B36"/>
    <mergeCell ref="B47:B50"/>
    <mergeCell ref="C2:C29"/>
    <mergeCell ref="C30:C32"/>
    <mergeCell ref="C33:C36"/>
    <mergeCell ref="C43:D43"/>
    <mergeCell ref="C44:D44"/>
    <mergeCell ref="C50:D50"/>
    <mergeCell ref="C49:D49"/>
    <mergeCell ref="C48:D48"/>
    <mergeCell ref="C47:D47"/>
    <mergeCell ref="C38:D38"/>
    <mergeCell ref="B38:B45"/>
    <mergeCell ref="C45:D45"/>
    <mergeCell ref="C39:D39"/>
    <mergeCell ref="C40:D40"/>
    <mergeCell ref="E31:N31"/>
    <mergeCell ref="E25:N25"/>
    <mergeCell ref="E16:N16"/>
    <mergeCell ref="E15:N15"/>
    <mergeCell ref="E14:N14"/>
    <mergeCell ref="E20:N20"/>
    <mergeCell ref="E19:N19"/>
    <mergeCell ref="E18:N18"/>
    <mergeCell ref="E40:N40"/>
    <mergeCell ref="E39:N39"/>
    <mergeCell ref="E42:F42"/>
    <mergeCell ref="E43:F43"/>
    <mergeCell ref="E23:N23"/>
    <mergeCell ref="E24:N24"/>
    <mergeCell ref="E36:N36"/>
    <mergeCell ref="E38:N38"/>
    <mergeCell ref="E29:N29"/>
    <mergeCell ref="E28:N28"/>
    <mergeCell ref="E27:N27"/>
    <mergeCell ref="E35:N35"/>
    <mergeCell ref="E34:N34"/>
    <mergeCell ref="E33:N33"/>
    <mergeCell ref="E32:N32"/>
    <mergeCell ref="E30:N30"/>
    <mergeCell ref="C41:D41"/>
    <mergeCell ref="C42:D42"/>
    <mergeCell ref="E44:N44"/>
    <mergeCell ref="H47:S47"/>
    <mergeCell ref="E50:F50"/>
    <mergeCell ref="E49:F49"/>
    <mergeCell ref="E48:F48"/>
    <mergeCell ref="E47:F47"/>
    <mergeCell ref="E45:N45"/>
    <mergeCell ref="E41:N41"/>
    <mergeCell ref="H42:S42"/>
  </mergeCells>
  <phoneticPr fontId="55"/>
  <dataValidations count="7">
    <dataValidation type="list" allowBlank="1" showInputMessage="1" showErrorMessage="1" sqref="E4">
      <formula1>"小学校バンドフェスティバル,マーチングコンテスト,特別参加"</formula1>
    </dataValidation>
    <dataValidation type="list" allowBlank="1" showInputMessage="1" showErrorMessage="1" sqref="E5">
      <formula1>"フリースタイル部門,マーチングスタイル部門,パレードコンテスト部門,パレードコンテスト・フェスティバル両部門,フェスティバルのみ(上位大会への推薦はありません)"</formula1>
    </dataValidation>
    <dataValidation type="list" allowBlank="1" showInputMessage="1" showErrorMessage="1" sqref="E23">
      <formula1>"済んでいる,済んでいない,出版されている楽譜(レンタル譜を含む)を使用しているので不要,権利消滅により不要,オリジナル作品のため不要"</formula1>
    </dataValidation>
    <dataValidation type="list" allowBlank="1" showInputMessage="1" showErrorMessage="1" sqref="E39">
      <formula1>"マーチングスタイル,フリースタイル"</formula1>
    </dataValidation>
    <dataValidation type="list" allowBlank="1" showInputMessage="1" showErrorMessage="1" sqref="E40:E41">
      <formula1>"パレードコンテスト,フェスティバルの部,パレードコンテスト・フェスティバル両部門"</formula1>
    </dataValidation>
    <dataValidation type="list" allowBlank="1" showInputMessage="1" showErrorMessage="1" sqref="E24:E25">
      <formula1>"承諾します,承諾しません"</formula1>
    </dataValidation>
    <dataValidation type="list" allowBlank="1" showInputMessage="1" showErrorMessage="1" sqref="E38:N38">
      <formula1>"小学校,中学校,高等学校,大学一般"</formula1>
    </dataValidation>
  </dataValidations>
  <pageMargins left="0.7" right="0.7" top="0.75" bottom="0.75" header="0.3" footer="0.3"/>
  <pageSetup paperSize="9" scale="67"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Zeros="0" workbookViewId="0">
      <selection activeCell="C43" sqref="C43"/>
    </sheetView>
  </sheetViews>
  <sheetFormatPr defaultRowHeight="13"/>
  <cols>
    <col min="1" max="1" width="30.6328125" customWidth="1"/>
    <col min="2" max="2" width="27.08984375" customWidth="1"/>
    <col min="3" max="5" width="3.26953125" bestFit="1" customWidth="1"/>
  </cols>
  <sheetData>
    <row r="1" spans="1:5">
      <c r="A1" t="str">
        <f>'入力シート(入力)'!D2</f>
        <v>団体名</v>
      </c>
      <c r="B1">
        <f>'入力シート(入力)'!E2</f>
        <v>0</v>
      </c>
    </row>
    <row r="2" spans="1:5">
      <c r="A2" s="10" t="str">
        <f>'入力シート(入力)'!D3</f>
        <v>ふりがな</v>
      </c>
      <c r="B2" s="10">
        <f>'入力シート(入力)'!E3</f>
        <v>0</v>
      </c>
    </row>
    <row r="3" spans="1:5">
      <c r="A3" s="10" t="str">
        <f>'入力シート(入力)'!D4</f>
        <v>参加種目</v>
      </c>
      <c r="B3" s="10">
        <f>'入力シート(入力)'!E4</f>
        <v>0</v>
      </c>
    </row>
    <row r="4" spans="1:5">
      <c r="A4" s="10" t="str">
        <f>'入力シート(入力)'!D5</f>
        <v>参加部門</v>
      </c>
      <c r="B4" s="10">
        <f>'入力シート(入力)'!E5</f>
        <v>0</v>
      </c>
    </row>
    <row r="5" spans="1:5">
      <c r="A5" s="10" t="str">
        <f>'入力シート(入力)'!D6</f>
        <v>曲名①</v>
      </c>
      <c r="B5" s="10">
        <f>'入力シート(入力)'!E6</f>
        <v>0</v>
      </c>
    </row>
    <row r="6" spans="1:5">
      <c r="A6" s="10" t="str">
        <f>'入力シート(入力)'!D7</f>
        <v>作曲者</v>
      </c>
      <c r="B6" s="10">
        <f>'入力シート(入力)'!E7</f>
        <v>0</v>
      </c>
    </row>
    <row r="7" spans="1:5">
      <c r="A7" s="10" t="str">
        <f>'入力シート(入力)'!D8</f>
        <v>編曲者</v>
      </c>
      <c r="B7" s="10">
        <f>'入力シート(入力)'!E8</f>
        <v>0</v>
      </c>
    </row>
    <row r="8" spans="1:5">
      <c r="A8" s="10" t="str">
        <f>'入力シート(入力)'!D9</f>
        <v>時間</v>
      </c>
      <c r="B8" s="10">
        <f>'入力シート(入力)'!E9</f>
        <v>0</v>
      </c>
      <c r="C8" s="10" t="str">
        <f>'入力シート(入力)'!F9</f>
        <v>分</v>
      </c>
      <c r="D8" s="10">
        <f>'入力シート(入力)'!G9</f>
        <v>0</v>
      </c>
      <c r="E8" s="10" t="str">
        <f>'入力シート(入力)'!H9</f>
        <v>秒</v>
      </c>
    </row>
    <row r="9" spans="1:5">
      <c r="A9" s="10" t="str">
        <f>'入力シート(入力)'!D10</f>
        <v>曲名②</v>
      </c>
      <c r="B9" s="10">
        <f>'入力シート(入力)'!E10</f>
        <v>0</v>
      </c>
    </row>
    <row r="10" spans="1:5">
      <c r="A10" s="10" t="str">
        <f>'入力シート(入力)'!D11</f>
        <v>作曲者</v>
      </c>
      <c r="B10" s="10">
        <f>'入力シート(入力)'!E11</f>
        <v>0</v>
      </c>
    </row>
    <row r="11" spans="1:5">
      <c r="A11" s="10" t="str">
        <f>'入力シート(入力)'!D12</f>
        <v>編曲者</v>
      </c>
      <c r="B11" s="10">
        <f>'入力シート(入力)'!E12</f>
        <v>0</v>
      </c>
    </row>
    <row r="12" spans="1:5">
      <c r="A12" s="10" t="str">
        <f>'入力シート(入力)'!D13</f>
        <v>時間</v>
      </c>
      <c r="B12" s="10">
        <f>'入力シート(入力)'!E13</f>
        <v>0</v>
      </c>
      <c r="C12" s="10" t="str">
        <f>'入力シート(入力)'!F13</f>
        <v>分</v>
      </c>
      <c r="D12" s="10">
        <f>'入力シート(入力)'!G13</f>
        <v>0</v>
      </c>
      <c r="E12" s="10" t="str">
        <f>'入力シート(入力)'!H13</f>
        <v>秒</v>
      </c>
    </row>
    <row r="13" spans="1:5">
      <c r="A13" s="10" t="str">
        <f>'入力シート(入力)'!D14</f>
        <v>曲名③</v>
      </c>
      <c r="B13" s="10">
        <f>'入力シート(入力)'!E14</f>
        <v>0</v>
      </c>
    </row>
    <row r="14" spans="1:5">
      <c r="A14" s="10" t="str">
        <f>'入力シート(入力)'!D15</f>
        <v>作曲者</v>
      </c>
      <c r="B14" s="10">
        <f>'入力シート(入力)'!E15</f>
        <v>0</v>
      </c>
    </row>
    <row r="15" spans="1:5">
      <c r="A15" s="10" t="str">
        <f>'入力シート(入力)'!D16</f>
        <v>編曲者</v>
      </c>
      <c r="B15" s="10">
        <f>'入力シート(入力)'!E16</f>
        <v>0</v>
      </c>
    </row>
    <row r="16" spans="1:5">
      <c r="A16" s="10" t="str">
        <f>'入力シート(入力)'!D17</f>
        <v>時間</v>
      </c>
      <c r="B16" s="10">
        <f>'入力シート(入力)'!E17</f>
        <v>0</v>
      </c>
      <c r="C16" s="10" t="str">
        <f>'入力シート(入力)'!F17</f>
        <v>分</v>
      </c>
      <c r="D16" s="10">
        <f>'入力シート(入力)'!G17</f>
        <v>0</v>
      </c>
      <c r="E16" s="10" t="str">
        <f>'入力シート(入力)'!H17</f>
        <v>秒</v>
      </c>
    </row>
    <row r="17" spans="1:6">
      <c r="A17" s="10" t="str">
        <f>'入力シート(入力)'!D18</f>
        <v>曲名④</v>
      </c>
      <c r="B17" s="10">
        <f>'入力シート(入力)'!E18</f>
        <v>0</v>
      </c>
    </row>
    <row r="18" spans="1:6">
      <c r="A18" s="10" t="str">
        <f>'入力シート(入力)'!D19</f>
        <v>作曲者</v>
      </c>
      <c r="B18" s="10">
        <f>'入力シート(入力)'!E19</f>
        <v>0</v>
      </c>
    </row>
    <row r="19" spans="1:6">
      <c r="A19" s="10" t="str">
        <f>'入力シート(入力)'!D20</f>
        <v>編曲者</v>
      </c>
      <c r="B19" s="10">
        <f>'入力シート(入力)'!E20</f>
        <v>0</v>
      </c>
    </row>
    <row r="20" spans="1:6">
      <c r="A20" s="10" t="str">
        <f>'入力シート(入力)'!D21</f>
        <v>時間</v>
      </c>
      <c r="B20" s="10">
        <f>'入力シート(入力)'!E21</f>
        <v>0</v>
      </c>
      <c r="C20" s="10" t="str">
        <f>'入力シート(入力)'!F21</f>
        <v>分</v>
      </c>
      <c r="D20" s="10">
        <f>'入力シート(入力)'!G21</f>
        <v>0</v>
      </c>
      <c r="E20" s="10" t="str">
        <f>'入力シート(入力)'!H21</f>
        <v>秒</v>
      </c>
    </row>
    <row r="21" spans="1:6">
      <c r="A21" s="10" t="str">
        <f>'入力シート(入力)'!D22</f>
        <v>合計時間</v>
      </c>
      <c r="B21" s="10">
        <f>'入力シート(入力)'!E22</f>
        <v>0</v>
      </c>
      <c r="C21" s="10" t="str">
        <f>'入力シート(入力)'!F22</f>
        <v>分</v>
      </c>
      <c r="D21" s="10">
        <f>'入力シート(入力)'!G22</f>
        <v>0</v>
      </c>
      <c r="E21" s="10" t="str">
        <f>'入力シート(入力)'!H22</f>
        <v>秒</v>
      </c>
    </row>
    <row r="22" spans="1:6" ht="46.5" customHeight="1">
      <c r="A22" s="10" t="str">
        <f>'入力シート(入力)'!D23</f>
        <v>自由曲の編曲手続</v>
      </c>
      <c r="B22" s="303">
        <f>'入力シート(入力)'!E23</f>
        <v>0</v>
      </c>
    </row>
    <row r="23" spans="1:6" ht="39">
      <c r="A23" s="303" t="str">
        <f>'入力シート(入力)'!D24</f>
        <v>当団体の演奏について，吹奏楽連盟指定の各社により録音･写真撮影･ビデオ収録・販売されることを</v>
      </c>
      <c r="B23" s="10">
        <f>'入力シート(入力)'!E24</f>
        <v>0</v>
      </c>
    </row>
    <row r="24" spans="1:6" ht="26">
      <c r="A24" s="303" t="str">
        <f>'入力シート(入力)'!D25</f>
        <v>プログラムに団体名，指揮者名，出演者名が記載されることを</v>
      </c>
      <c r="B24" s="10">
        <f>'入力シート(入力)'!E25</f>
        <v>0</v>
      </c>
    </row>
    <row r="25" spans="1:6">
      <c r="A25" s="10" t="str">
        <f>'入力シート(入力)'!D26</f>
        <v>入力日</v>
      </c>
      <c r="B25" s="10">
        <f>'入力シート(入力)'!E26</f>
        <v>0</v>
      </c>
      <c r="C25" s="10" t="str">
        <f>'入力シート(入力)'!F26</f>
        <v>月</v>
      </c>
      <c r="D25" s="10">
        <f>'入力シート(入力)'!G26</f>
        <v>0</v>
      </c>
      <c r="E25" s="10" t="str">
        <f>'入力シート(入力)'!H26</f>
        <v>日</v>
      </c>
      <c r="F25" s="10"/>
    </row>
    <row r="26" spans="1:6">
      <c r="A26" s="10" t="str">
        <f>'入力シート(入力)'!D27</f>
        <v>団体所属長名</v>
      </c>
      <c r="B26" s="10">
        <f>'入力シート(入力)'!E27</f>
        <v>0</v>
      </c>
    </row>
    <row r="27" spans="1:6">
      <c r="A27" s="10" t="str">
        <f>'入力シート(入力)'!D28</f>
        <v>指導者名</v>
      </c>
      <c r="B27" s="10">
        <f>'入力シート(入力)'!E28</f>
        <v>0</v>
      </c>
    </row>
    <row r="28" spans="1:6">
      <c r="A28" s="10" t="str">
        <f>'入力シート(入力)'!D29</f>
        <v>ふりがな</v>
      </c>
      <c r="B28" s="10">
        <f>'入力シート(入力)'!E29</f>
        <v>0</v>
      </c>
    </row>
    <row r="29" spans="1:6">
      <c r="A29" s="10" t="str">
        <f>'入力シート(入力)'!D30</f>
        <v>〒</v>
      </c>
      <c r="B29" s="10">
        <f>'入力シート(入力)'!E30</f>
        <v>0</v>
      </c>
    </row>
    <row r="30" spans="1:6">
      <c r="A30" s="10" t="str">
        <f>'入力シート(入力)'!D31</f>
        <v>住所</v>
      </c>
      <c r="B30" s="10">
        <f>'入力シート(入力)'!E31</f>
        <v>0</v>
      </c>
    </row>
    <row r="31" spans="1:6">
      <c r="A31" s="10" t="str">
        <f>'入力シート(入力)'!D32</f>
        <v>電話番号</v>
      </c>
      <c r="B31" s="10">
        <f>'入力シート(入力)'!E32</f>
        <v>0</v>
      </c>
    </row>
    <row r="32" spans="1:6">
      <c r="A32" s="10" t="str">
        <f>'入力シート(入力)'!D33</f>
        <v>〒</v>
      </c>
      <c r="B32" s="10">
        <f>'入力シート(入力)'!E33</f>
        <v>0</v>
      </c>
    </row>
    <row r="33" spans="1:3">
      <c r="A33" s="10" t="str">
        <f>'入力シート(入力)'!D34</f>
        <v>住所</v>
      </c>
      <c r="B33" s="10">
        <f>'入力シート(入力)'!E34</f>
        <v>0</v>
      </c>
    </row>
    <row r="34" spans="1:3">
      <c r="A34" s="10" t="str">
        <f>'入力シート(入力)'!D35</f>
        <v>電話番号</v>
      </c>
      <c r="B34" s="10">
        <f>'入力シート(入力)'!E35</f>
        <v>0</v>
      </c>
    </row>
    <row r="35" spans="1:3">
      <c r="A35" s="10" t="str">
        <f>'入力シート(入力)'!D36</f>
        <v>緊急連絡先（携帯電話）</v>
      </c>
      <c r="B35" s="10">
        <f>'入力シート(入力)'!E36</f>
        <v>0</v>
      </c>
    </row>
    <row r="36" spans="1:3">
      <c r="A36" s="10"/>
    </row>
    <row r="37" spans="1:3">
      <c r="A37" s="10" t="str">
        <f>'入力シート(入力)'!C38</f>
        <v>部門</v>
      </c>
      <c r="B37">
        <f>'入力シート(入力)'!E38</f>
        <v>0</v>
      </c>
    </row>
    <row r="38" spans="1:3">
      <c r="A38" s="10" t="str">
        <f>'入力シート(入力)'!C39</f>
        <v>小学校</v>
      </c>
      <c r="B38" s="10">
        <f>'入力シート(入力)'!E39</f>
        <v>0</v>
      </c>
    </row>
    <row r="39" spans="1:3">
      <c r="A39" s="10" t="str">
        <f>'入力シート(入力)'!C40</f>
        <v>中学校</v>
      </c>
      <c r="B39" s="10">
        <f>'入力シート(入力)'!E40</f>
        <v>0</v>
      </c>
    </row>
    <row r="40" spans="1:3">
      <c r="A40" s="10" t="str">
        <f>'入力シート(入力)'!C41</f>
        <v>高校</v>
      </c>
      <c r="B40" s="10">
        <f>'入力シート(入力)'!E41</f>
        <v>0</v>
      </c>
    </row>
    <row r="41" spans="1:3">
      <c r="A41" s="10" t="str">
        <f>'入力シート(入力)'!C42</f>
        <v>演奏順</v>
      </c>
      <c r="B41" s="10">
        <f>'入力シート(入力)'!E42</f>
        <v>0</v>
      </c>
      <c r="C41" s="10" t="s">
        <v>334</v>
      </c>
    </row>
    <row r="42" spans="1:3">
      <c r="A42" s="10" t="str">
        <f>'入力シート(入力)'!C43</f>
        <v>演奏人数</v>
      </c>
      <c r="B42" s="10">
        <f>'入力シート(入力)'!E43</f>
        <v>0</v>
      </c>
      <c r="C42" t="s">
        <v>335</v>
      </c>
    </row>
    <row r="43" spans="1:3">
      <c r="A43" s="10" t="str">
        <f>'入力シート(入力)'!C44</f>
        <v>DM氏名</v>
      </c>
      <c r="B43" s="10">
        <f>'入力シート(入力)'!E44</f>
        <v>0</v>
      </c>
    </row>
    <row r="44" spans="1:3" ht="77.150000000000006" customHeight="1">
      <c r="A44" s="303" t="str">
        <f>'入力シート(入力)'!C45</f>
        <v>テーマタイトル
（小学校マーチングスタイル，フェスティバル部門のみ）</v>
      </c>
      <c r="B44" s="303">
        <f>'入力シート(入力)'!E45</f>
        <v>0</v>
      </c>
    </row>
    <row r="45" spans="1:3">
      <c r="A45" s="10"/>
      <c r="B45" s="10"/>
    </row>
    <row r="46" spans="1:3">
      <c r="A46" s="10" t="str">
        <f>'入力シート(入力)'!C47</f>
        <v>プログラム</v>
      </c>
      <c r="B46" s="10">
        <f>'入力シート(入力)'!E47</f>
        <v>0</v>
      </c>
    </row>
    <row r="47" spans="1:3">
      <c r="A47" s="10" t="str">
        <f>'入力シート(入力)'!C48</f>
        <v>バッジ</v>
      </c>
      <c r="B47" s="10">
        <f>'入力シート(入力)'!E48</f>
        <v>0</v>
      </c>
    </row>
    <row r="48" spans="1:3">
      <c r="A48" s="10" t="str">
        <f>'入力シート(入力)'!C49</f>
        <v>リボン</v>
      </c>
      <c r="B48" s="10">
        <f>'入力シート(入力)'!E49</f>
        <v>0</v>
      </c>
    </row>
    <row r="49" spans="1:2">
      <c r="A49" s="10" t="str">
        <f>'入力シート(入力)'!C50</f>
        <v>楽器運搬補助タグ</v>
      </c>
      <c r="B49" s="10">
        <f>'入力シート(入力)'!E50</f>
        <v>0</v>
      </c>
    </row>
  </sheetData>
  <phoneticPr fontId="56"/>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R39"/>
  <sheetViews>
    <sheetView showGridLines="0" showRowColHeaders="0" showZeros="0" showRuler="0" view="pageBreakPreview" topLeftCell="A29" zoomScaleNormal="100" zoomScaleSheetLayoutView="100" workbookViewId="0">
      <selection activeCell="C40" sqref="C40"/>
    </sheetView>
  </sheetViews>
  <sheetFormatPr defaultColWidth="12.90625" defaultRowHeight="13"/>
  <cols>
    <col min="1" max="1" width="3.36328125" style="194" customWidth="1"/>
    <col min="2" max="2" width="9.08984375" style="194" customWidth="1"/>
    <col min="3" max="3" width="10" style="194" customWidth="1"/>
    <col min="4" max="4" width="12.90625" style="194" customWidth="1"/>
    <col min="5" max="5" width="18.6328125" style="194" customWidth="1"/>
    <col min="6" max="6" width="7.36328125" style="194" customWidth="1"/>
    <col min="7" max="7" width="6.08984375" style="194" customWidth="1"/>
    <col min="8" max="8" width="2.90625" style="194" customWidth="1"/>
    <col min="9" max="9" width="6.90625" style="194" customWidth="1"/>
    <col min="10" max="10" width="0.90625" style="194" customWidth="1"/>
    <col min="11" max="11" width="4.08984375" style="194" customWidth="1"/>
    <col min="12" max="12" width="3" style="194" customWidth="1"/>
    <col min="13" max="13" width="2.6328125" style="194" customWidth="1"/>
    <col min="14" max="14" width="3.08984375" style="194" customWidth="1"/>
    <col min="15" max="15" width="3" style="194" customWidth="1"/>
    <col min="16" max="16" width="4" style="194" customWidth="1"/>
    <col min="17" max="16384" width="12.90625" style="194"/>
  </cols>
  <sheetData>
    <row r="2" spans="2:18" ht="26.15" customHeight="1">
      <c r="B2" s="421" t="str">
        <f ca="1">"第"&amp; (YEAR(TODAY())-1987)&amp;"回　鹿児島県マーチングコンテスト・小学校バンドフェスティバル　参加申込書"</f>
        <v>第31回　鹿児島県マーチングコンテスト・小学校バンドフェスティバル　参加申込書</v>
      </c>
      <c r="C2" s="421"/>
      <c r="D2" s="421"/>
      <c r="E2" s="421"/>
      <c r="F2" s="421"/>
      <c r="G2" s="421"/>
      <c r="H2" s="421"/>
      <c r="I2" s="421"/>
      <c r="J2" s="421"/>
      <c r="K2" s="421"/>
      <c r="L2" s="421"/>
      <c r="M2" s="421"/>
      <c r="N2" s="421"/>
      <c r="O2" s="421"/>
    </row>
    <row r="3" spans="2:18" ht="18" customHeight="1" thickBot="1">
      <c r="B3" s="436"/>
      <c r="C3" s="436"/>
      <c r="D3" s="436"/>
      <c r="E3" s="436"/>
      <c r="F3" s="436"/>
      <c r="G3" s="436"/>
      <c r="H3" s="436"/>
      <c r="I3" s="436"/>
      <c r="J3" s="436"/>
      <c r="K3" s="436"/>
      <c r="L3" s="436"/>
      <c r="M3" s="436"/>
      <c r="N3" s="436"/>
      <c r="O3" s="436"/>
    </row>
    <row r="4" spans="2:18" ht="24" customHeight="1">
      <c r="B4" s="208" t="s">
        <v>210</v>
      </c>
      <c r="C4" s="422">
        <f>'入力シート(入力)'!E3</f>
        <v>0</v>
      </c>
      <c r="D4" s="423"/>
      <c r="E4" s="423"/>
      <c r="F4" s="423"/>
      <c r="G4" s="423"/>
      <c r="H4" s="423"/>
      <c r="I4" s="423"/>
      <c r="J4" s="423"/>
      <c r="K4" s="423"/>
      <c r="L4" s="423"/>
      <c r="M4" s="423"/>
      <c r="N4" s="423"/>
      <c r="O4" s="424"/>
    </row>
    <row r="5" spans="2:18" ht="43.5" customHeight="1">
      <c r="B5" s="203" t="s">
        <v>8</v>
      </c>
      <c r="C5" s="425">
        <f>'入力シート(入力)'!E2</f>
        <v>0</v>
      </c>
      <c r="D5" s="426"/>
      <c r="E5" s="426"/>
      <c r="F5" s="426"/>
      <c r="G5" s="426"/>
      <c r="H5" s="426"/>
      <c r="I5" s="426"/>
      <c r="J5" s="426"/>
      <c r="K5" s="426"/>
      <c r="L5" s="426"/>
      <c r="M5" s="426"/>
      <c r="N5" s="426"/>
      <c r="O5" s="427"/>
    </row>
    <row r="6" spans="2:18" ht="28.5" customHeight="1">
      <c r="B6" s="209" t="s">
        <v>181</v>
      </c>
      <c r="C6" s="428">
        <f>'入力シート(入力)'!E4</f>
        <v>0</v>
      </c>
      <c r="D6" s="429"/>
      <c r="E6" s="430">
        <f>'入力シート(入力)'!E5</f>
        <v>0</v>
      </c>
      <c r="F6" s="431"/>
      <c r="G6" s="431"/>
      <c r="H6" s="431"/>
      <c r="I6" s="431"/>
      <c r="J6" s="431"/>
      <c r="K6" s="431"/>
      <c r="L6" s="431"/>
      <c r="M6" s="431"/>
      <c r="N6" s="431"/>
      <c r="O6" s="432"/>
    </row>
    <row r="7" spans="2:18" ht="17.25" customHeight="1">
      <c r="B7" s="433" t="s">
        <v>184</v>
      </c>
      <c r="C7" s="472" t="s">
        <v>185</v>
      </c>
      <c r="D7" s="475" t="s">
        <v>186</v>
      </c>
      <c r="E7" s="476"/>
      <c r="F7" s="476"/>
      <c r="G7" s="476"/>
      <c r="H7" s="477"/>
      <c r="I7" s="449" t="s">
        <v>187</v>
      </c>
      <c r="J7" s="450"/>
      <c r="K7" s="474"/>
      <c r="L7" s="449" t="s">
        <v>188</v>
      </c>
      <c r="M7" s="450"/>
      <c r="N7" s="450"/>
      <c r="O7" s="451"/>
    </row>
    <row r="8" spans="2:18" ht="19.5" customHeight="1">
      <c r="B8" s="433"/>
      <c r="C8" s="473"/>
      <c r="D8" s="443">
        <f>'入力シート(入力)'!E6</f>
        <v>0</v>
      </c>
      <c r="E8" s="444"/>
      <c r="F8" s="444"/>
      <c r="G8" s="444"/>
      <c r="H8" s="445"/>
      <c r="I8" s="469">
        <f>'入力シート(入力)'!E7</f>
        <v>0</v>
      </c>
      <c r="J8" s="470"/>
      <c r="K8" s="471"/>
      <c r="L8" s="437"/>
      <c r="M8" s="438"/>
      <c r="N8" s="438"/>
      <c r="O8" s="452"/>
    </row>
    <row r="9" spans="2:18" ht="19.5" customHeight="1">
      <c r="B9" s="433"/>
      <c r="C9" s="473"/>
      <c r="D9" s="446"/>
      <c r="E9" s="447"/>
      <c r="F9" s="447"/>
      <c r="G9" s="447"/>
      <c r="H9" s="448"/>
      <c r="I9" s="434">
        <f>'入力シート(入力)'!E8</f>
        <v>0</v>
      </c>
      <c r="J9" s="435"/>
      <c r="K9" s="435"/>
      <c r="L9" s="453"/>
      <c r="M9" s="454"/>
      <c r="N9" s="454"/>
      <c r="O9" s="455"/>
      <c r="Q9" s="260"/>
    </row>
    <row r="10" spans="2:18" ht="17.25" customHeight="1">
      <c r="B10" s="433"/>
      <c r="C10" s="473"/>
      <c r="D10" s="440" t="s">
        <v>182</v>
      </c>
      <c r="E10" s="441"/>
      <c r="F10" s="441"/>
      <c r="G10" s="441"/>
      <c r="H10" s="442"/>
      <c r="I10" s="437" t="s">
        <v>187</v>
      </c>
      <c r="J10" s="438"/>
      <c r="K10" s="439"/>
      <c r="L10" s="456">
        <f>'入力シート(入力)'!E22</f>
        <v>0</v>
      </c>
      <c r="M10" s="457"/>
      <c r="N10" s="457"/>
      <c r="O10" s="451" t="s">
        <v>18</v>
      </c>
      <c r="Q10" s="261"/>
    </row>
    <row r="11" spans="2:18" ht="19.5" customHeight="1">
      <c r="B11" s="433"/>
      <c r="C11" s="473"/>
      <c r="D11" s="443">
        <f>'入力シート(入力)'!E10</f>
        <v>0</v>
      </c>
      <c r="E11" s="444"/>
      <c r="F11" s="444"/>
      <c r="G11" s="444"/>
      <c r="H11" s="445"/>
      <c r="I11" s="469">
        <f>'入力シート(入力)'!E11</f>
        <v>0</v>
      </c>
      <c r="J11" s="470"/>
      <c r="K11" s="471"/>
      <c r="L11" s="458"/>
      <c r="M11" s="459"/>
      <c r="N11" s="459"/>
      <c r="O11" s="452"/>
      <c r="Q11" s="261"/>
    </row>
    <row r="12" spans="2:18" ht="19.5" customHeight="1">
      <c r="B12" s="433"/>
      <c r="C12" s="473"/>
      <c r="D12" s="446"/>
      <c r="E12" s="447"/>
      <c r="F12" s="447"/>
      <c r="G12" s="447"/>
      <c r="H12" s="448"/>
      <c r="I12" s="434">
        <f>'入力シート(入力)'!E12</f>
        <v>0</v>
      </c>
      <c r="J12" s="435"/>
      <c r="K12" s="435"/>
      <c r="L12" s="458"/>
      <c r="M12" s="459"/>
      <c r="N12" s="459"/>
      <c r="O12" s="452"/>
      <c r="Q12" s="261"/>
    </row>
    <row r="13" spans="2:18" ht="17.25" customHeight="1">
      <c r="B13" s="433"/>
      <c r="C13" s="473"/>
      <c r="D13" s="440" t="s">
        <v>183</v>
      </c>
      <c r="E13" s="441"/>
      <c r="F13" s="441"/>
      <c r="G13" s="441"/>
      <c r="H13" s="442"/>
      <c r="I13" s="437" t="s">
        <v>187</v>
      </c>
      <c r="J13" s="438"/>
      <c r="K13" s="438"/>
      <c r="L13" s="458">
        <f>'入力シート(入力)'!G22</f>
        <v>0</v>
      </c>
      <c r="M13" s="459"/>
      <c r="N13" s="459"/>
      <c r="O13" s="452" t="s">
        <v>17</v>
      </c>
      <c r="Q13" s="262"/>
      <c r="R13" s="263"/>
    </row>
    <row r="14" spans="2:18" ht="19.5" customHeight="1">
      <c r="B14" s="433"/>
      <c r="C14" s="473"/>
      <c r="D14" s="443">
        <f>'入力シート(入力)'!E14</f>
        <v>0</v>
      </c>
      <c r="E14" s="444"/>
      <c r="F14" s="444"/>
      <c r="G14" s="444"/>
      <c r="H14" s="445"/>
      <c r="I14" s="469">
        <f>'入力シート(入力)'!E15</f>
        <v>0</v>
      </c>
      <c r="J14" s="470"/>
      <c r="K14" s="471"/>
      <c r="L14" s="458"/>
      <c r="M14" s="459"/>
      <c r="N14" s="459"/>
      <c r="O14" s="452"/>
      <c r="Q14" s="262"/>
      <c r="R14" s="263"/>
    </row>
    <row r="15" spans="2:18" ht="19.5" customHeight="1">
      <c r="B15" s="433"/>
      <c r="C15" s="473"/>
      <c r="D15" s="446"/>
      <c r="E15" s="447"/>
      <c r="F15" s="447"/>
      <c r="G15" s="447"/>
      <c r="H15" s="448"/>
      <c r="I15" s="434">
        <f>'入力シート(入力)'!E16</f>
        <v>0</v>
      </c>
      <c r="J15" s="435"/>
      <c r="K15" s="435"/>
      <c r="L15" s="460"/>
      <c r="M15" s="461"/>
      <c r="N15" s="461"/>
      <c r="O15" s="455"/>
      <c r="Q15" s="262"/>
      <c r="R15" s="263"/>
    </row>
    <row r="16" spans="2:18" ht="17.25" customHeight="1">
      <c r="B16" s="433"/>
      <c r="C16" s="473"/>
      <c r="D16" s="440" t="s">
        <v>213</v>
      </c>
      <c r="E16" s="441"/>
      <c r="F16" s="441"/>
      <c r="G16" s="441"/>
      <c r="H16" s="442"/>
      <c r="I16" s="437" t="s">
        <v>187</v>
      </c>
      <c r="J16" s="438"/>
      <c r="K16" s="438"/>
      <c r="L16" s="449"/>
      <c r="M16" s="450"/>
      <c r="N16" s="450"/>
      <c r="O16" s="451"/>
      <c r="Q16" s="262"/>
      <c r="R16" s="263"/>
    </row>
    <row r="17" spans="2:18" ht="19.5" customHeight="1">
      <c r="B17" s="433"/>
      <c r="C17" s="473"/>
      <c r="D17" s="443">
        <f>'入力シート(入力)'!E18</f>
        <v>0</v>
      </c>
      <c r="E17" s="444"/>
      <c r="F17" s="444"/>
      <c r="G17" s="444"/>
      <c r="H17" s="445"/>
      <c r="I17" s="469">
        <f>'入力シート(入力)'!E19</f>
        <v>0</v>
      </c>
      <c r="J17" s="470"/>
      <c r="K17" s="471"/>
      <c r="L17" s="437"/>
      <c r="M17" s="438"/>
      <c r="N17" s="438"/>
      <c r="O17" s="452"/>
      <c r="Q17" s="262"/>
      <c r="R17" s="263"/>
    </row>
    <row r="18" spans="2:18" ht="19.5" customHeight="1">
      <c r="B18" s="433"/>
      <c r="C18" s="473"/>
      <c r="D18" s="443"/>
      <c r="E18" s="444"/>
      <c r="F18" s="444"/>
      <c r="G18" s="444"/>
      <c r="H18" s="445"/>
      <c r="I18" s="469">
        <f>'入力シート(入力)'!E20</f>
        <v>0</v>
      </c>
      <c r="J18" s="470"/>
      <c r="K18" s="470"/>
      <c r="L18" s="437"/>
      <c r="M18" s="438"/>
      <c r="N18" s="438"/>
      <c r="O18" s="452"/>
      <c r="Q18" s="262"/>
      <c r="R18" s="263"/>
    </row>
    <row r="19" spans="2:18" ht="21" customHeight="1">
      <c r="B19" s="486" t="s">
        <v>9</v>
      </c>
      <c r="C19" s="487"/>
      <c r="D19" s="487"/>
      <c r="E19" s="487"/>
      <c r="F19" s="487"/>
      <c r="G19" s="487"/>
      <c r="H19" s="487"/>
      <c r="I19" s="487"/>
      <c r="J19" s="487"/>
      <c r="K19" s="487"/>
      <c r="L19" s="487"/>
      <c r="M19" s="487"/>
      <c r="N19" s="487"/>
      <c r="O19" s="488"/>
      <c r="Q19" s="261"/>
    </row>
    <row r="20" spans="2:18" ht="21" customHeight="1">
      <c r="B20" s="489">
        <f>'入力シート(入力)'!E23</f>
        <v>0</v>
      </c>
      <c r="C20" s="459"/>
      <c r="D20" s="459"/>
      <c r="E20" s="459"/>
      <c r="F20" s="459"/>
      <c r="G20" s="459"/>
      <c r="H20" s="459"/>
      <c r="I20" s="459"/>
      <c r="J20" s="459"/>
      <c r="K20" s="459"/>
      <c r="L20" s="459"/>
      <c r="M20" s="459"/>
      <c r="N20" s="459"/>
      <c r="O20" s="490"/>
      <c r="Q20" s="264"/>
    </row>
    <row r="21" spans="2:18" ht="21" customHeight="1">
      <c r="B21" s="491"/>
      <c r="C21" s="461"/>
      <c r="D21" s="461"/>
      <c r="E21" s="461"/>
      <c r="F21" s="461"/>
      <c r="G21" s="461"/>
      <c r="H21" s="461"/>
      <c r="I21" s="461"/>
      <c r="J21" s="461"/>
      <c r="K21" s="461"/>
      <c r="L21" s="461"/>
      <c r="M21" s="461"/>
      <c r="N21" s="461"/>
      <c r="O21" s="492"/>
    </row>
    <row r="22" spans="2:18" ht="21" customHeight="1">
      <c r="B22" s="481" t="s">
        <v>189</v>
      </c>
      <c r="C22" s="476"/>
      <c r="D22" s="476"/>
      <c r="E22" s="476"/>
      <c r="F22" s="476"/>
      <c r="G22" s="476"/>
      <c r="H22" s="476"/>
      <c r="I22" s="476"/>
      <c r="J22" s="476"/>
      <c r="K22" s="476"/>
      <c r="L22" s="476"/>
      <c r="M22" s="476"/>
      <c r="N22" s="476"/>
      <c r="O22" s="482"/>
    </row>
    <row r="23" spans="2:18" ht="21" customHeight="1">
      <c r="B23" s="478" t="s">
        <v>177</v>
      </c>
      <c r="C23" s="444"/>
      <c r="D23" s="444"/>
      <c r="E23" s="479">
        <f>'入力シート(入力)'!E24</f>
        <v>0</v>
      </c>
      <c r="F23" s="479"/>
      <c r="G23" s="479"/>
      <c r="H23" s="479"/>
      <c r="I23" s="479"/>
      <c r="J23" s="479"/>
      <c r="K23" s="479"/>
      <c r="L23" s="479"/>
      <c r="M23" s="479"/>
      <c r="N23" s="479"/>
      <c r="O23" s="480"/>
    </row>
    <row r="24" spans="2:18" ht="20.149999999999999" customHeight="1">
      <c r="B24" s="478" t="s">
        <v>190</v>
      </c>
      <c r="C24" s="444"/>
      <c r="D24" s="444"/>
      <c r="E24" s="444"/>
      <c r="F24" s="444"/>
      <c r="G24" s="479">
        <f>'入力シート(入力)'!E25</f>
        <v>0</v>
      </c>
      <c r="H24" s="479"/>
      <c r="I24" s="479"/>
      <c r="J24" s="479"/>
      <c r="K24" s="479"/>
      <c r="L24" s="479"/>
      <c r="M24" s="479"/>
      <c r="N24" s="479"/>
      <c r="O24" s="480"/>
    </row>
    <row r="25" spans="2:18" ht="20.149999999999999" customHeight="1" thickBot="1">
      <c r="B25" s="483" t="s">
        <v>178</v>
      </c>
      <c r="C25" s="484"/>
      <c r="D25" s="484"/>
      <c r="E25" s="484"/>
      <c r="F25" s="484"/>
      <c r="G25" s="484"/>
      <c r="H25" s="484"/>
      <c r="I25" s="484"/>
      <c r="J25" s="484"/>
      <c r="K25" s="484"/>
      <c r="L25" s="484"/>
      <c r="M25" s="484"/>
      <c r="N25" s="484"/>
      <c r="O25" s="485"/>
    </row>
    <row r="26" spans="2:18" ht="20.149999999999999" customHeight="1">
      <c r="B26" s="194" t="s">
        <v>10</v>
      </c>
    </row>
    <row r="27" spans="2:18" ht="20.149999999999999" customHeight="1">
      <c r="H27" s="464">
        <f ca="1">TODAY()</f>
        <v>43285</v>
      </c>
      <c r="I27" s="464"/>
      <c r="J27" s="464"/>
      <c r="K27" s="464"/>
      <c r="L27" s="265">
        <f>'入力シート(入力)'!E26</f>
        <v>0</v>
      </c>
      <c r="M27" s="195" t="s">
        <v>21</v>
      </c>
      <c r="N27" s="265">
        <f>'入力シート(入力)'!G26</f>
        <v>0</v>
      </c>
      <c r="O27" s="195" t="s">
        <v>20</v>
      </c>
    </row>
    <row r="28" spans="2:18" ht="33.75" customHeight="1">
      <c r="C28" s="190" t="s">
        <v>324</v>
      </c>
      <c r="D28" s="426">
        <f>C5</f>
        <v>0</v>
      </c>
      <c r="E28" s="426"/>
      <c r="F28" s="426"/>
      <c r="G28" s="426"/>
      <c r="H28" s="426"/>
      <c r="I28" s="426"/>
      <c r="J28" s="426"/>
      <c r="K28" s="426"/>
    </row>
    <row r="29" spans="2:18" ht="5.15" customHeight="1">
      <c r="C29" s="190"/>
    </row>
    <row r="30" spans="2:18" ht="37.5" customHeight="1">
      <c r="C30" s="190" t="s">
        <v>323</v>
      </c>
      <c r="D30" s="467">
        <f>'入力シート(入力)'!E27</f>
        <v>0</v>
      </c>
      <c r="E30" s="467"/>
      <c r="F30" s="467"/>
      <c r="G30" s="467"/>
      <c r="H30" s="467"/>
      <c r="I30" s="467"/>
      <c r="J30" s="467"/>
      <c r="K30" s="464"/>
      <c r="L30" s="464"/>
      <c r="M30" s="464"/>
      <c r="N30" s="464"/>
    </row>
    <row r="31" spans="2:18" ht="5.15" customHeight="1">
      <c r="C31" s="190"/>
    </row>
    <row r="32" spans="2:18" ht="37.5" customHeight="1">
      <c r="C32" s="190" t="s">
        <v>191</v>
      </c>
      <c r="D32" s="467">
        <f>'入力シート(入力)'!E28</f>
        <v>0</v>
      </c>
      <c r="E32" s="467"/>
      <c r="F32" s="467"/>
      <c r="G32" s="467"/>
      <c r="H32" s="467"/>
      <c r="I32" s="467"/>
      <c r="J32" s="465" t="s">
        <v>14</v>
      </c>
      <c r="K32" s="465"/>
    </row>
    <row r="33" spans="3:15" ht="33" customHeight="1">
      <c r="C33" s="195" t="s">
        <v>11</v>
      </c>
      <c r="D33" s="191"/>
      <c r="E33" s="302">
        <f>'入力シート(入力)'!E30</f>
        <v>0</v>
      </c>
      <c r="F33" s="193" t="s">
        <v>15</v>
      </c>
      <c r="G33" s="462">
        <f>'入力シート(入力)'!E32</f>
        <v>0</v>
      </c>
      <c r="H33" s="463"/>
      <c r="I33" s="463"/>
      <c r="J33" s="466"/>
      <c r="K33" s="466"/>
    </row>
    <row r="34" spans="3:15" ht="33" customHeight="1">
      <c r="D34" s="192" t="s">
        <v>12</v>
      </c>
      <c r="E34" s="468">
        <f>'入力シート(入力)'!E31</f>
        <v>0</v>
      </c>
      <c r="F34" s="468"/>
      <c r="G34" s="468"/>
      <c r="H34" s="468"/>
      <c r="I34" s="468"/>
      <c r="J34" s="468"/>
      <c r="K34" s="468"/>
      <c r="L34" s="468"/>
      <c r="M34" s="266"/>
      <c r="N34" s="266"/>
    </row>
    <row r="35" spans="3:15" ht="33" customHeight="1">
      <c r="C35" s="195" t="s">
        <v>13</v>
      </c>
      <c r="D35" s="191"/>
      <c r="E35" s="302">
        <f>'入力シート(入力)'!E33</f>
        <v>0</v>
      </c>
      <c r="F35" s="193" t="s">
        <v>15</v>
      </c>
      <c r="G35" s="462">
        <f>'入力シート(入力)'!E35</f>
        <v>0</v>
      </c>
      <c r="H35" s="463"/>
      <c r="I35" s="463"/>
      <c r="J35" s="463"/>
      <c r="K35" s="463"/>
    </row>
    <row r="36" spans="3:15" ht="33" customHeight="1">
      <c r="D36" s="192" t="s">
        <v>12</v>
      </c>
      <c r="E36" s="468">
        <f>'入力シート(入力)'!E34</f>
        <v>0</v>
      </c>
      <c r="F36" s="468"/>
      <c r="G36" s="468"/>
      <c r="H36" s="468"/>
      <c r="I36" s="468"/>
      <c r="J36" s="468"/>
      <c r="K36" s="468"/>
      <c r="L36" s="468"/>
      <c r="M36" s="266"/>
      <c r="N36" s="266"/>
    </row>
    <row r="37" spans="3:15" ht="33" customHeight="1">
      <c r="C37" s="195" t="s">
        <v>16</v>
      </c>
      <c r="D37" s="191"/>
      <c r="E37" s="191"/>
      <c r="F37" s="193" t="s">
        <v>15</v>
      </c>
      <c r="G37" s="462">
        <f>'入力シート(入力)'!E36</f>
        <v>0</v>
      </c>
      <c r="H37" s="463"/>
      <c r="I37" s="463"/>
      <c r="J37" s="463"/>
      <c r="K37" s="463"/>
    </row>
    <row r="38" spans="3:15">
      <c r="C38" s="420" t="s">
        <v>347</v>
      </c>
      <c r="D38" s="420"/>
      <c r="E38" s="420"/>
      <c r="F38" s="420"/>
      <c r="G38" s="420"/>
      <c r="H38" s="420"/>
      <c r="I38" s="420"/>
      <c r="J38" s="420"/>
      <c r="K38" s="420"/>
      <c r="L38" s="420"/>
      <c r="M38" s="420"/>
      <c r="N38" s="420"/>
      <c r="O38" s="420"/>
    </row>
    <row r="39" spans="3:15">
      <c r="C39" s="420"/>
      <c r="D39" s="420"/>
      <c r="E39" s="420"/>
      <c r="F39" s="420"/>
      <c r="G39" s="420"/>
      <c r="H39" s="420"/>
      <c r="I39" s="420"/>
      <c r="J39" s="420"/>
      <c r="K39" s="420"/>
      <c r="L39" s="420"/>
      <c r="M39" s="420"/>
      <c r="N39" s="420"/>
      <c r="O39" s="420"/>
    </row>
  </sheetData>
  <sheetProtection sheet="1" objects="1" scenarios="1" selectLockedCells="1"/>
  <mergeCells count="55">
    <mergeCell ref="B24:F24"/>
    <mergeCell ref="G24:O24"/>
    <mergeCell ref="B22:O22"/>
    <mergeCell ref="B25:O25"/>
    <mergeCell ref="B19:O19"/>
    <mergeCell ref="B20:O21"/>
    <mergeCell ref="B23:D23"/>
    <mergeCell ref="E23:O23"/>
    <mergeCell ref="I8:K8"/>
    <mergeCell ref="I11:K11"/>
    <mergeCell ref="I14:K14"/>
    <mergeCell ref="I17:K17"/>
    <mergeCell ref="C7:C18"/>
    <mergeCell ref="I18:K18"/>
    <mergeCell ref="I7:K7"/>
    <mergeCell ref="D13:H13"/>
    <mergeCell ref="I13:K13"/>
    <mergeCell ref="D8:H9"/>
    <mergeCell ref="D11:H12"/>
    <mergeCell ref="D7:H7"/>
    <mergeCell ref="I9:K9"/>
    <mergeCell ref="G37:K37"/>
    <mergeCell ref="H27:K27"/>
    <mergeCell ref="J32:K32"/>
    <mergeCell ref="G33:K33"/>
    <mergeCell ref="D32:I32"/>
    <mergeCell ref="E34:L34"/>
    <mergeCell ref="D30:J30"/>
    <mergeCell ref="E36:L36"/>
    <mergeCell ref="D28:K28"/>
    <mergeCell ref="K30:N30"/>
    <mergeCell ref="G35:K35"/>
    <mergeCell ref="L16:N18"/>
    <mergeCell ref="O10:O12"/>
    <mergeCell ref="L7:O9"/>
    <mergeCell ref="O16:O18"/>
    <mergeCell ref="L10:N12"/>
    <mergeCell ref="O13:O15"/>
    <mergeCell ref="L13:N15"/>
    <mergeCell ref="C38:O39"/>
    <mergeCell ref="B2:O2"/>
    <mergeCell ref="C4:O4"/>
    <mergeCell ref="C5:O5"/>
    <mergeCell ref="C6:D6"/>
    <mergeCell ref="E6:O6"/>
    <mergeCell ref="B7:B18"/>
    <mergeCell ref="I12:K12"/>
    <mergeCell ref="B3:O3"/>
    <mergeCell ref="I15:K15"/>
    <mergeCell ref="I10:K10"/>
    <mergeCell ref="D10:H10"/>
    <mergeCell ref="I16:K16"/>
    <mergeCell ref="D16:H16"/>
    <mergeCell ref="D14:H15"/>
    <mergeCell ref="D17:H18"/>
  </mergeCells>
  <phoneticPr fontId="18" type="Hiragana"/>
  <conditionalFormatting sqref="D30 D32:I32 L27 C4:C6">
    <cfRule type="containsBlanks" dxfId="58" priority="21">
      <formula>LEN(TRIM(C4))=0</formula>
    </cfRule>
  </conditionalFormatting>
  <conditionalFormatting sqref="E34:L34 E36:L36">
    <cfRule type="containsBlanks" dxfId="57" priority="20">
      <formula>LEN(TRIM(E34))=0</formula>
    </cfRule>
  </conditionalFormatting>
  <conditionalFormatting sqref="D28:K28">
    <cfRule type="cellIs" dxfId="56" priority="19" operator="equal">
      <formula>0</formula>
    </cfRule>
  </conditionalFormatting>
  <conditionalFormatting sqref="N27">
    <cfRule type="containsBlanks" dxfId="55" priority="18">
      <formula>LEN(TRIM(N27))=0</formula>
    </cfRule>
  </conditionalFormatting>
  <conditionalFormatting sqref="E35 G35 G33 E33">
    <cfRule type="containsBlanks" dxfId="54" priority="17">
      <formula>LEN(TRIM(E33))=0</formula>
    </cfRule>
  </conditionalFormatting>
  <conditionalFormatting sqref="G37">
    <cfRule type="containsBlanks" dxfId="53" priority="16">
      <formula>LEN(TRIM(G37))=0</formula>
    </cfRule>
  </conditionalFormatting>
  <conditionalFormatting sqref="E6">
    <cfRule type="containsBlanks" dxfId="52" priority="15">
      <formula>LEN(TRIM(E6))=0</formula>
    </cfRule>
  </conditionalFormatting>
  <conditionalFormatting sqref="I18">
    <cfRule type="containsBlanks" dxfId="51" priority="7">
      <formula>LEN(TRIM(I18))=0</formula>
    </cfRule>
  </conditionalFormatting>
  <conditionalFormatting sqref="I9">
    <cfRule type="containsBlanks" dxfId="50" priority="9">
      <formula>LEN(TRIM(I9))=0</formula>
    </cfRule>
  </conditionalFormatting>
  <conditionalFormatting sqref="I12">
    <cfRule type="containsBlanks" dxfId="49" priority="8">
      <formula>LEN(TRIM(I12))=0</formula>
    </cfRule>
  </conditionalFormatting>
  <conditionalFormatting sqref="L10:L11">
    <cfRule type="containsBlanks" dxfId="48" priority="6">
      <formula>LEN(TRIM(L10))=0</formula>
    </cfRule>
  </conditionalFormatting>
  <conditionalFormatting sqref="B20">
    <cfRule type="containsBlanks" dxfId="47" priority="4">
      <formula>LEN(TRIM(B20))=0</formula>
    </cfRule>
  </conditionalFormatting>
  <conditionalFormatting sqref="I15">
    <cfRule type="containsBlanks" dxfId="46" priority="2">
      <formula>LEN(TRIM(I15))=0</formula>
    </cfRule>
  </conditionalFormatting>
  <conditionalFormatting sqref="L13:L14">
    <cfRule type="containsBlanks" dxfId="45" priority="1">
      <formula>LEN(TRIM(L13))=0</formula>
    </cfRule>
  </conditionalFormatting>
  <printOptions horizontalCentered="1" verticalCentered="1"/>
  <pageMargins left="0.78740157480314965" right="0.39370078740157483" top="0.39370078740157483" bottom="0.39370078740157483" header="0" footer="0"/>
  <pageSetup paperSize="9" scale="95" orientation="portrait" verticalDpi="4294967292"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F74"/>
  <sheetViews>
    <sheetView showGridLines="0" showRowColHeaders="0" showZeros="0" showRuler="0" view="pageBreakPreview" topLeftCell="A22" zoomScaleNormal="100" zoomScaleSheetLayoutView="100" workbookViewId="0">
      <selection activeCell="B38" sqref="B38"/>
    </sheetView>
  </sheetViews>
  <sheetFormatPr defaultColWidth="9" defaultRowHeight="13"/>
  <cols>
    <col min="1" max="1" width="3.453125" style="18" customWidth="1"/>
    <col min="2" max="4" width="1.6328125" style="18" customWidth="1"/>
    <col min="5" max="5" width="3" style="18" customWidth="1"/>
    <col min="6" max="6" width="3.6328125" style="18" hidden="1" customWidth="1"/>
    <col min="7" max="7" width="3.6328125" style="18" customWidth="1"/>
    <col min="8" max="8" width="6.6328125" style="18" customWidth="1"/>
    <col min="9" max="10" width="3.6328125" style="18" customWidth="1"/>
    <col min="11" max="11" width="2.6328125" style="18" customWidth="1"/>
    <col min="12" max="13" width="3.6328125" style="18" customWidth="1"/>
    <col min="14" max="14" width="3" style="18" customWidth="1"/>
    <col min="15" max="15" width="19.90625" style="18" customWidth="1"/>
    <col min="16" max="18" width="3.08984375" style="18" customWidth="1"/>
    <col min="19" max="19" width="5.6328125" style="18" customWidth="1"/>
    <col min="20" max="20" width="3.6328125" style="18" customWidth="1"/>
    <col min="21" max="21" width="5.6328125" style="18" hidden="1" customWidth="1"/>
    <col min="22" max="22" width="3.6328125" style="18" customWidth="1"/>
    <col min="23" max="23" width="2.6328125" style="18" customWidth="1"/>
    <col min="24" max="24" width="12.453125" style="18" customWidth="1"/>
    <col min="25" max="25" width="2.90625" style="18" customWidth="1"/>
    <col min="26" max="28" width="3.6328125" style="18" customWidth="1"/>
    <col min="29" max="29" width="2.6328125" style="18" customWidth="1"/>
    <col min="30" max="30" width="2.36328125" style="18" customWidth="1"/>
    <col min="31" max="31" width="19" style="18" customWidth="1"/>
    <col min="32" max="16384" width="9" style="18"/>
  </cols>
  <sheetData>
    <row r="2" spans="2:31" ht="24" customHeight="1">
      <c r="C2" s="603" t="s">
        <v>192</v>
      </c>
      <c r="D2" s="603"/>
      <c r="E2" s="603"/>
      <c r="F2" s="603"/>
      <c r="G2" s="603"/>
      <c r="H2" s="603"/>
      <c r="I2" s="603"/>
      <c r="J2" s="603"/>
      <c r="L2" s="201"/>
      <c r="M2" s="201"/>
      <c r="N2" s="201"/>
      <c r="O2" s="201"/>
      <c r="P2" s="201"/>
      <c r="Q2" s="201"/>
      <c r="R2" s="201"/>
      <c r="S2" s="201"/>
      <c r="T2" s="201"/>
      <c r="U2" s="201"/>
      <c r="V2" s="201"/>
      <c r="W2" s="201"/>
      <c r="X2" s="201"/>
      <c r="Y2" s="201"/>
      <c r="Z2" s="201"/>
      <c r="AA2" s="201"/>
      <c r="AB2" s="201"/>
      <c r="AC2" s="201"/>
      <c r="AD2" s="201"/>
      <c r="AE2" s="201"/>
    </row>
    <row r="3" spans="2:31" ht="26.25" customHeight="1">
      <c r="B3" s="604" t="str">
        <f ca="1">"第"&amp; (YEAR(TODAY())-1987)&amp;"回　鹿児島県マーチングコンテスト・小学校バンドフェスティバル　プログラム原稿"</f>
        <v>第31回　鹿児島県マーチングコンテスト・小学校バンドフェスティバル　プログラム原稿</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row>
    <row r="4" spans="2:31" ht="9.75" customHeight="1">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row>
    <row r="5" spans="2:31" ht="15" customHeight="1">
      <c r="B5" s="606" t="s">
        <v>193</v>
      </c>
      <c r="C5" s="607"/>
      <c r="D5" s="607"/>
      <c r="E5" s="607"/>
      <c r="F5" s="198"/>
      <c r="G5" s="612">
        <f>'入力シート(入力)'!E39</f>
        <v>0</v>
      </c>
      <c r="H5" s="612"/>
      <c r="I5" s="612"/>
      <c r="J5" s="612"/>
      <c r="K5" s="612"/>
      <c r="L5" s="577" t="s">
        <v>194</v>
      </c>
      <c r="M5" s="578"/>
      <c r="N5" s="578"/>
      <c r="O5" s="583">
        <f>'入力シート(入力)'!E40</f>
        <v>0</v>
      </c>
      <c r="P5" s="583"/>
      <c r="Q5" s="577" t="s">
        <v>195</v>
      </c>
      <c r="R5" s="578"/>
      <c r="S5" s="578"/>
      <c r="T5" s="583">
        <f>'入力シート(入力)'!E41</f>
        <v>0</v>
      </c>
      <c r="U5" s="583"/>
      <c r="V5" s="583"/>
      <c r="W5" s="583"/>
      <c r="X5" s="583"/>
      <c r="Y5" s="584"/>
      <c r="AA5" s="605"/>
      <c r="AB5" s="605"/>
      <c r="AC5" s="605"/>
      <c r="AD5" s="605"/>
      <c r="AE5" s="605"/>
    </row>
    <row r="6" spans="2:31" ht="15" customHeight="1">
      <c r="B6" s="608"/>
      <c r="C6" s="609"/>
      <c r="D6" s="609"/>
      <c r="E6" s="609"/>
      <c r="F6" s="199"/>
      <c r="G6" s="613"/>
      <c r="H6" s="613"/>
      <c r="I6" s="613"/>
      <c r="J6" s="613"/>
      <c r="K6" s="613"/>
      <c r="L6" s="579"/>
      <c r="M6" s="580"/>
      <c r="N6" s="580"/>
      <c r="O6" s="585"/>
      <c r="P6" s="585"/>
      <c r="Q6" s="579"/>
      <c r="R6" s="580"/>
      <c r="S6" s="580"/>
      <c r="T6" s="585"/>
      <c r="U6" s="585"/>
      <c r="V6" s="585"/>
      <c r="W6" s="585"/>
      <c r="X6" s="585"/>
      <c r="Y6" s="586"/>
      <c r="Z6" s="200"/>
      <c r="AA6" s="605"/>
      <c r="AB6" s="605"/>
      <c r="AC6" s="605"/>
      <c r="AD6" s="605"/>
      <c r="AE6" s="605"/>
    </row>
    <row r="7" spans="2:31" ht="15" customHeight="1">
      <c r="B7" s="610"/>
      <c r="C7" s="611"/>
      <c r="D7" s="611"/>
      <c r="E7" s="611"/>
      <c r="F7" s="196"/>
      <c r="G7" s="614"/>
      <c r="H7" s="614"/>
      <c r="I7" s="614"/>
      <c r="J7" s="614"/>
      <c r="K7" s="614"/>
      <c r="L7" s="581"/>
      <c r="M7" s="582"/>
      <c r="N7" s="582"/>
      <c r="O7" s="587"/>
      <c r="P7" s="587"/>
      <c r="Q7" s="581"/>
      <c r="R7" s="582"/>
      <c r="S7" s="582"/>
      <c r="T7" s="587"/>
      <c r="U7" s="587"/>
      <c r="V7" s="587"/>
      <c r="W7" s="587"/>
      <c r="X7" s="587"/>
      <c r="Y7" s="588"/>
      <c r="Z7" s="200"/>
      <c r="AA7" s="605"/>
      <c r="AB7" s="605"/>
      <c r="AC7" s="605"/>
      <c r="AD7" s="605"/>
      <c r="AE7" s="605"/>
    </row>
    <row r="8" spans="2:31" ht="15" customHeight="1">
      <c r="B8" s="19"/>
      <c r="C8" s="19"/>
      <c r="D8" s="196"/>
      <c r="E8" s="196"/>
      <c r="F8" s="196"/>
      <c r="G8" s="196"/>
      <c r="H8" s="196"/>
      <c r="I8" s="196"/>
      <c r="J8" s="196"/>
      <c r="K8" s="19"/>
      <c r="L8" s="19"/>
      <c r="M8" s="197"/>
      <c r="N8" s="197"/>
      <c r="O8" s="197"/>
      <c r="P8" s="197"/>
      <c r="Q8" s="197"/>
      <c r="R8" s="197"/>
      <c r="S8" s="197"/>
      <c r="T8" s="197"/>
      <c r="U8" s="197"/>
      <c r="V8" s="197"/>
      <c r="W8" s="197"/>
      <c r="X8" s="197"/>
      <c r="Y8" s="197"/>
      <c r="Z8" s="197"/>
      <c r="AA8" s="197"/>
      <c r="AB8" s="197"/>
      <c r="AC8" s="19"/>
      <c r="AD8" s="19"/>
      <c r="AE8" s="19"/>
    </row>
    <row r="9" spans="2:31" ht="15" customHeight="1">
      <c r="B9" s="534" t="s">
        <v>0</v>
      </c>
      <c r="C9" s="535"/>
      <c r="D9" s="536"/>
      <c r="E9" s="591">
        <f>'入力シート(入力)'!E42</f>
        <v>0</v>
      </c>
      <c r="F9" s="592"/>
      <c r="G9" s="592"/>
      <c r="H9" s="592"/>
      <c r="I9" s="553">
        <f>参加申込書!M2</f>
        <v>0</v>
      </c>
      <c r="J9" s="554"/>
      <c r="K9" s="19"/>
      <c r="L9" s="516" t="s">
        <v>214</v>
      </c>
      <c r="M9" s="517"/>
      <c r="N9" s="522">
        <f>参加申込書!C5</f>
        <v>0</v>
      </c>
      <c r="O9" s="523"/>
      <c r="P9" s="523"/>
      <c r="Q9" s="523"/>
      <c r="R9" s="523"/>
      <c r="S9" s="523"/>
      <c r="T9" s="523"/>
      <c r="U9" s="523"/>
      <c r="V9" s="524"/>
      <c r="W9" s="20"/>
      <c r="X9" s="21" t="s">
        <v>1</v>
      </c>
      <c r="Y9" s="22"/>
      <c r="Z9" s="531" t="s">
        <v>196</v>
      </c>
      <c r="AA9" s="532"/>
      <c r="AB9" s="532"/>
      <c r="AC9" s="532"/>
      <c r="AD9" s="532"/>
      <c r="AE9" s="533"/>
    </row>
    <row r="10" spans="2:31" ht="7.5" customHeight="1">
      <c r="B10" s="537"/>
      <c r="C10" s="538"/>
      <c r="D10" s="539"/>
      <c r="E10" s="593"/>
      <c r="F10" s="594"/>
      <c r="G10" s="594"/>
      <c r="H10" s="594"/>
      <c r="I10" s="555"/>
      <c r="J10" s="556"/>
      <c r="K10" s="19"/>
      <c r="L10" s="518"/>
      <c r="M10" s="519"/>
      <c r="N10" s="525"/>
      <c r="O10" s="526"/>
      <c r="P10" s="526"/>
      <c r="Q10" s="526"/>
      <c r="R10" s="526"/>
      <c r="S10" s="526"/>
      <c r="T10" s="526"/>
      <c r="U10" s="526"/>
      <c r="V10" s="527"/>
      <c r="W10" s="20"/>
      <c r="X10" s="543">
        <f>'入力シート(入力)'!E43</f>
        <v>0</v>
      </c>
      <c r="Y10" s="23"/>
      <c r="Z10" s="546">
        <f>'入力シート(入力)'!E44</f>
        <v>0</v>
      </c>
      <c r="AA10" s="547"/>
      <c r="AB10" s="547"/>
      <c r="AC10" s="547"/>
      <c r="AD10" s="547"/>
      <c r="AE10" s="548"/>
    </row>
    <row r="11" spans="2:31" ht="7.5" customHeight="1">
      <c r="B11" s="537"/>
      <c r="C11" s="538"/>
      <c r="D11" s="539"/>
      <c r="E11" s="593"/>
      <c r="F11" s="594"/>
      <c r="G11" s="594"/>
      <c r="H11" s="594"/>
      <c r="I11" s="555"/>
      <c r="J11" s="556"/>
      <c r="K11" s="19"/>
      <c r="L11" s="518"/>
      <c r="M11" s="519"/>
      <c r="N11" s="525"/>
      <c r="O11" s="526"/>
      <c r="P11" s="526"/>
      <c r="Q11" s="526"/>
      <c r="R11" s="526"/>
      <c r="S11" s="526"/>
      <c r="T11" s="526"/>
      <c r="U11" s="526"/>
      <c r="V11" s="527"/>
      <c r="W11" s="20"/>
      <c r="X11" s="544"/>
      <c r="Y11" s="23"/>
      <c r="Z11" s="549"/>
      <c r="AA11" s="550"/>
      <c r="AB11" s="550"/>
      <c r="AC11" s="550"/>
      <c r="AD11" s="550"/>
      <c r="AE11" s="551"/>
    </row>
    <row r="12" spans="2:31" ht="7.5" customHeight="1">
      <c r="B12" s="540"/>
      <c r="C12" s="541"/>
      <c r="D12" s="542"/>
      <c r="E12" s="595"/>
      <c r="F12" s="596"/>
      <c r="G12" s="596"/>
      <c r="H12" s="596"/>
      <c r="I12" s="557"/>
      <c r="J12" s="558"/>
      <c r="K12" s="19"/>
      <c r="L12" s="520"/>
      <c r="M12" s="521"/>
      <c r="N12" s="528"/>
      <c r="O12" s="529"/>
      <c r="P12" s="529"/>
      <c r="Q12" s="529"/>
      <c r="R12" s="529"/>
      <c r="S12" s="529"/>
      <c r="T12" s="529"/>
      <c r="U12" s="529"/>
      <c r="V12" s="530"/>
      <c r="W12" s="20"/>
      <c r="X12" s="545"/>
      <c r="Y12" s="23"/>
      <c r="Z12" s="430"/>
      <c r="AA12" s="431"/>
      <c r="AB12" s="431"/>
      <c r="AC12" s="431"/>
      <c r="AD12" s="431"/>
      <c r="AE12" s="552"/>
    </row>
    <row r="13" spans="2:31" ht="6.65" customHeight="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row>
    <row r="14" spans="2:31" ht="15" customHeight="1">
      <c r="B14" s="19"/>
      <c r="C14" s="19"/>
      <c r="D14" s="19"/>
      <c r="E14" s="19"/>
      <c r="F14" s="19"/>
      <c r="G14" s="19"/>
      <c r="H14" s="19"/>
      <c r="I14" s="19"/>
      <c r="J14" s="19"/>
      <c r="K14" s="19"/>
      <c r="L14" s="19"/>
      <c r="M14" s="19"/>
      <c r="N14" s="19"/>
      <c r="O14" s="19"/>
      <c r="P14" s="19"/>
      <c r="Q14" s="19"/>
      <c r="R14" s="19"/>
      <c r="S14" s="19"/>
      <c r="T14" s="19"/>
      <c r="U14" s="19"/>
      <c r="V14" s="19"/>
      <c r="W14" s="19"/>
      <c r="X14" s="590"/>
      <c r="Y14" s="590"/>
      <c r="Z14" s="590"/>
      <c r="AA14" s="590"/>
      <c r="AB14" s="590"/>
      <c r="AC14" s="590"/>
      <c r="AD14" s="590"/>
      <c r="AE14" s="590"/>
    </row>
    <row r="15" spans="2:31" ht="15" customHeight="1">
      <c r="B15" s="565" t="s">
        <v>3</v>
      </c>
      <c r="C15" s="565"/>
      <c r="D15" s="565"/>
      <c r="E15" s="565"/>
      <c r="F15" s="565"/>
      <c r="G15" s="565"/>
      <c r="H15" s="565"/>
      <c r="I15" s="565"/>
      <c r="J15" s="565"/>
      <c r="K15" s="24"/>
      <c r="L15" s="24"/>
      <c r="M15" s="602"/>
      <c r="N15" s="602"/>
      <c r="O15" s="602"/>
      <c r="P15" s="602"/>
      <c r="Q15" s="602"/>
      <c r="R15" s="602"/>
      <c r="S15" s="602"/>
      <c r="T15" s="602"/>
      <c r="U15" s="602"/>
      <c r="V15" s="602"/>
      <c r="W15" s="602"/>
      <c r="X15" s="602"/>
      <c r="Y15" s="602"/>
      <c r="Z15" s="602"/>
      <c r="AA15" s="602"/>
      <c r="AB15" s="602"/>
      <c r="AC15" s="602"/>
      <c r="AD15" s="602"/>
      <c r="AE15" s="602"/>
    </row>
    <row r="16" spans="2:31" ht="15" customHeight="1">
      <c r="B16" s="511" t="s">
        <v>197</v>
      </c>
      <c r="C16" s="511"/>
      <c r="D16" s="511"/>
      <c r="E16" s="546">
        <f>参加申込書!D32</f>
        <v>0</v>
      </c>
      <c r="F16" s="547"/>
      <c r="G16" s="547"/>
      <c r="H16" s="547"/>
      <c r="I16" s="547"/>
      <c r="J16" s="548"/>
      <c r="K16" s="24"/>
      <c r="L16" s="566" t="s">
        <v>215</v>
      </c>
      <c r="M16" s="567"/>
      <c r="N16" s="567"/>
      <c r="O16" s="567"/>
      <c r="P16" s="567"/>
      <c r="Q16" s="567"/>
      <c r="R16" s="567"/>
      <c r="S16" s="559">
        <f>'入力シート(入力)'!E45</f>
        <v>0</v>
      </c>
      <c r="T16" s="547"/>
      <c r="U16" s="547"/>
      <c r="V16" s="547"/>
      <c r="W16" s="547"/>
      <c r="X16" s="547"/>
      <c r="Y16" s="547"/>
      <c r="Z16" s="547"/>
      <c r="AA16" s="547"/>
      <c r="AB16" s="547"/>
      <c r="AC16" s="547"/>
      <c r="AD16" s="547"/>
      <c r="AE16" s="548"/>
    </row>
    <row r="17" spans="2:32" ht="15" customHeight="1">
      <c r="B17" s="511"/>
      <c r="C17" s="511"/>
      <c r="D17" s="511"/>
      <c r="E17" s="549"/>
      <c r="F17" s="550"/>
      <c r="G17" s="550"/>
      <c r="H17" s="550"/>
      <c r="I17" s="550"/>
      <c r="J17" s="551"/>
      <c r="K17" s="25"/>
      <c r="L17" s="568"/>
      <c r="M17" s="569"/>
      <c r="N17" s="569"/>
      <c r="O17" s="569"/>
      <c r="P17" s="569"/>
      <c r="Q17" s="569"/>
      <c r="R17" s="569"/>
      <c r="S17" s="560"/>
      <c r="T17" s="550"/>
      <c r="U17" s="550"/>
      <c r="V17" s="550"/>
      <c r="W17" s="550"/>
      <c r="X17" s="550"/>
      <c r="Y17" s="550"/>
      <c r="Z17" s="550"/>
      <c r="AA17" s="550"/>
      <c r="AB17" s="550"/>
      <c r="AC17" s="550"/>
      <c r="AD17" s="550"/>
      <c r="AE17" s="551"/>
    </row>
    <row r="18" spans="2:32" ht="15" customHeight="1">
      <c r="B18" s="511"/>
      <c r="C18" s="511"/>
      <c r="D18" s="511"/>
      <c r="E18" s="430"/>
      <c r="F18" s="431"/>
      <c r="G18" s="431"/>
      <c r="H18" s="431"/>
      <c r="I18" s="431"/>
      <c r="J18" s="552"/>
      <c r="K18" s="25"/>
      <c r="L18" s="570"/>
      <c r="M18" s="571"/>
      <c r="N18" s="571"/>
      <c r="O18" s="571"/>
      <c r="P18" s="571"/>
      <c r="Q18" s="571"/>
      <c r="R18" s="571"/>
      <c r="S18" s="561"/>
      <c r="T18" s="431"/>
      <c r="U18" s="431"/>
      <c r="V18" s="431"/>
      <c r="W18" s="431"/>
      <c r="X18" s="431"/>
      <c r="Y18" s="431"/>
      <c r="Z18" s="431"/>
      <c r="AA18" s="431"/>
      <c r="AB18" s="431"/>
      <c r="AC18" s="431"/>
      <c r="AD18" s="431"/>
      <c r="AE18" s="552"/>
    </row>
    <row r="19" spans="2:32" ht="21.75" customHeight="1">
      <c r="B19" s="562"/>
      <c r="C19" s="562"/>
      <c r="D19" s="562"/>
      <c r="E19" s="562"/>
      <c r="F19" s="562"/>
      <c r="G19" s="562"/>
      <c r="H19" s="562"/>
      <c r="I19" s="562"/>
      <c r="J19" s="562"/>
      <c r="K19" s="562"/>
      <c r="L19" s="562"/>
      <c r="M19" s="562"/>
      <c r="N19" s="562"/>
      <c r="O19" s="562"/>
      <c r="P19" s="562"/>
      <c r="Q19" s="562"/>
      <c r="R19" s="562"/>
      <c r="S19" s="562"/>
      <c r="T19" s="562"/>
      <c r="U19" s="562"/>
      <c r="V19" s="562"/>
      <c r="W19" s="512" t="s">
        <v>4</v>
      </c>
      <c r="X19" s="512"/>
      <c r="Y19" s="512"/>
      <c r="Z19" s="512"/>
      <c r="AA19" s="512"/>
      <c r="AB19" s="512"/>
      <c r="AC19" s="512"/>
      <c r="AD19" s="512"/>
      <c r="AE19" s="512"/>
    </row>
    <row r="20" spans="2:32" ht="24" customHeight="1">
      <c r="B20" s="563" t="s">
        <v>198</v>
      </c>
      <c r="C20" s="563"/>
      <c r="D20" s="563"/>
      <c r="E20" s="513" t="s">
        <v>199</v>
      </c>
      <c r="F20" s="513"/>
      <c r="G20" s="513"/>
      <c r="H20" s="513" t="s">
        <v>200</v>
      </c>
      <c r="I20" s="513"/>
      <c r="J20" s="513"/>
      <c r="K20" s="513"/>
      <c r="L20" s="513"/>
      <c r="M20" s="513"/>
      <c r="N20" s="513"/>
      <c r="O20" s="513"/>
      <c r="P20" s="513" t="s">
        <v>201</v>
      </c>
      <c r="Q20" s="513"/>
      <c r="R20" s="513"/>
      <c r="S20" s="513"/>
      <c r="T20" s="513"/>
      <c r="U20" s="513"/>
      <c r="V20" s="513"/>
      <c r="W20" s="564" t="s">
        <v>202</v>
      </c>
      <c r="X20" s="564"/>
      <c r="Y20" s="564"/>
      <c r="Z20" s="564"/>
      <c r="AA20" s="564"/>
      <c r="AB20" s="564" t="s">
        <v>203</v>
      </c>
      <c r="AC20" s="564"/>
      <c r="AD20" s="564"/>
      <c r="AE20" s="564"/>
    </row>
    <row r="21" spans="2:32" ht="19.5" customHeight="1">
      <c r="B21" s="563"/>
      <c r="C21" s="563"/>
      <c r="D21" s="563"/>
      <c r="E21" s="514">
        <v>1</v>
      </c>
      <c r="F21" s="514"/>
      <c r="G21" s="514"/>
      <c r="H21" s="505">
        <f>'入力シート(入力)'!E6</f>
        <v>0</v>
      </c>
      <c r="I21" s="506"/>
      <c r="J21" s="506"/>
      <c r="K21" s="506"/>
      <c r="L21" s="506"/>
      <c r="M21" s="506"/>
      <c r="N21" s="506"/>
      <c r="O21" s="507"/>
      <c r="P21" s="505">
        <f>'入力シート(入力)'!E7</f>
        <v>0</v>
      </c>
      <c r="Q21" s="506"/>
      <c r="R21" s="506"/>
      <c r="S21" s="506"/>
      <c r="T21" s="506"/>
      <c r="U21" s="506"/>
      <c r="V21" s="507"/>
      <c r="W21" s="549">
        <f>'入力シート(入力)'!E8</f>
        <v>0</v>
      </c>
      <c r="X21" s="550"/>
      <c r="Y21" s="550"/>
      <c r="Z21" s="550"/>
      <c r="AA21" s="550"/>
      <c r="AB21" s="497">
        <f>'入力シート(入力)'!E9</f>
        <v>0</v>
      </c>
      <c r="AC21" s="498"/>
      <c r="AD21" s="498"/>
      <c r="AE21" s="257">
        <f>'入力シート(入力)'!G9</f>
        <v>0</v>
      </c>
    </row>
    <row r="22" spans="2:32" ht="19.5" customHeight="1">
      <c r="B22" s="563"/>
      <c r="C22" s="563"/>
      <c r="D22" s="563"/>
      <c r="E22" s="515">
        <v>2</v>
      </c>
      <c r="F22" s="515"/>
      <c r="G22" s="515"/>
      <c r="H22" s="501">
        <f>'入力シート(入力)'!E10</f>
        <v>0</v>
      </c>
      <c r="I22" s="502"/>
      <c r="J22" s="502"/>
      <c r="K22" s="502"/>
      <c r="L22" s="502"/>
      <c r="M22" s="502"/>
      <c r="N22" s="502"/>
      <c r="O22" s="504"/>
      <c r="P22" s="501">
        <f>'入力シート(入力)'!E11</f>
        <v>0</v>
      </c>
      <c r="Q22" s="502"/>
      <c r="R22" s="502"/>
      <c r="S22" s="502"/>
      <c r="T22" s="502"/>
      <c r="U22" s="502"/>
      <c r="V22" s="504"/>
      <c r="W22" s="501">
        <f>'入力シート(入力)'!E12</f>
        <v>0</v>
      </c>
      <c r="X22" s="502"/>
      <c r="Y22" s="502"/>
      <c r="Z22" s="502"/>
      <c r="AA22" s="502"/>
      <c r="AB22" s="499">
        <f>'入力シート(入力)'!E13</f>
        <v>0</v>
      </c>
      <c r="AC22" s="500"/>
      <c r="AD22" s="500"/>
      <c r="AE22" s="259">
        <f>'入力シート(入力)'!G13</f>
        <v>0</v>
      </c>
    </row>
    <row r="23" spans="2:32" ht="19.5" customHeight="1">
      <c r="B23" s="563"/>
      <c r="C23" s="563"/>
      <c r="D23" s="563"/>
      <c r="E23" s="515">
        <v>3</v>
      </c>
      <c r="F23" s="515"/>
      <c r="G23" s="515"/>
      <c r="H23" s="501">
        <f>'入力シート(入力)'!E14</f>
        <v>0</v>
      </c>
      <c r="I23" s="502"/>
      <c r="J23" s="502"/>
      <c r="K23" s="502"/>
      <c r="L23" s="502"/>
      <c r="M23" s="502"/>
      <c r="N23" s="502"/>
      <c r="O23" s="504"/>
      <c r="P23" s="501">
        <f>'入力シート(入力)'!E15</f>
        <v>0</v>
      </c>
      <c r="Q23" s="502"/>
      <c r="R23" s="502"/>
      <c r="S23" s="502"/>
      <c r="T23" s="502"/>
      <c r="U23" s="502"/>
      <c r="V23" s="504"/>
      <c r="W23" s="501">
        <f>'入力シート(入力)'!E16</f>
        <v>0</v>
      </c>
      <c r="X23" s="502"/>
      <c r="Y23" s="502"/>
      <c r="Z23" s="502"/>
      <c r="AA23" s="502"/>
      <c r="AB23" s="499">
        <f>'入力シート(入力)'!E17</f>
        <v>0</v>
      </c>
      <c r="AC23" s="500"/>
      <c r="AD23" s="500"/>
      <c r="AE23" s="259">
        <f>'入力シート(入力)'!G17</f>
        <v>0</v>
      </c>
    </row>
    <row r="24" spans="2:32" ht="19.5" customHeight="1">
      <c r="B24" s="563"/>
      <c r="C24" s="563"/>
      <c r="D24" s="563"/>
      <c r="E24" s="589">
        <v>4</v>
      </c>
      <c r="F24" s="589"/>
      <c r="G24" s="589"/>
      <c r="H24" s="599">
        <f>'入力シート(入力)'!E18</f>
        <v>0</v>
      </c>
      <c r="I24" s="600"/>
      <c r="J24" s="600"/>
      <c r="K24" s="600"/>
      <c r="L24" s="600"/>
      <c r="M24" s="600"/>
      <c r="N24" s="600"/>
      <c r="O24" s="601"/>
      <c r="P24" s="599">
        <f>'入力シート(入力)'!E19</f>
        <v>0</v>
      </c>
      <c r="Q24" s="600"/>
      <c r="R24" s="600"/>
      <c r="S24" s="600"/>
      <c r="T24" s="600"/>
      <c r="U24" s="600"/>
      <c r="V24" s="601"/>
      <c r="W24" s="430">
        <f>'入力シート(入力)'!E20</f>
        <v>0</v>
      </c>
      <c r="X24" s="431"/>
      <c r="Y24" s="431"/>
      <c r="Z24" s="431"/>
      <c r="AA24" s="431"/>
      <c r="AB24" s="493">
        <f>'入力シート(入力)'!E21</f>
        <v>0</v>
      </c>
      <c r="AC24" s="494"/>
      <c r="AD24" s="494"/>
      <c r="AE24" s="258">
        <f>'入力シート(入力)'!G21</f>
        <v>0</v>
      </c>
    </row>
    <row r="25" spans="2:32" ht="13" customHeight="1">
      <c r="B25" s="597" t="s">
        <v>204</v>
      </c>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row>
    <row r="26" spans="2:32" ht="13" customHeight="1">
      <c r="B26" s="598"/>
      <c r="C26" s="598"/>
      <c r="D26" s="598"/>
      <c r="E26" s="598"/>
      <c r="F26" s="598"/>
      <c r="G26" s="598"/>
      <c r="H26" s="598"/>
      <c r="I26" s="598"/>
      <c r="J26" s="598"/>
      <c r="K26" s="598"/>
      <c r="L26" s="598"/>
      <c r="M26" s="598"/>
      <c r="N26" s="598"/>
      <c r="O26" s="598"/>
      <c r="P26" s="598"/>
      <c r="Q26" s="598"/>
      <c r="R26" s="598"/>
      <c r="S26" s="598"/>
      <c r="T26" s="598"/>
      <c r="U26" s="598"/>
      <c r="V26" s="598"/>
      <c r="W26" s="598"/>
      <c r="X26" s="598"/>
      <c r="Y26" s="598"/>
      <c r="Z26" s="598"/>
      <c r="AA26" s="598"/>
      <c r="AB26" s="598"/>
      <c r="AC26" s="598"/>
      <c r="AD26" s="598"/>
      <c r="AE26" s="598"/>
    </row>
    <row r="27" spans="2:32" ht="24.75" customHeight="1">
      <c r="B27" s="503">
        <f>'メンバー登録ページ(入力)'!D3</f>
        <v>0</v>
      </c>
      <c r="C27" s="503"/>
      <c r="D27" s="503"/>
      <c r="E27" s="503"/>
      <c r="F27" s="503"/>
      <c r="G27" s="503"/>
      <c r="H27" s="503"/>
      <c r="I27" s="503">
        <f>'メンバー登録ページ(入力)'!E3</f>
        <v>0</v>
      </c>
      <c r="J27" s="503"/>
      <c r="K27" s="503"/>
      <c r="L27" s="503"/>
      <c r="M27" s="503"/>
      <c r="N27" s="503"/>
      <c r="O27" s="338">
        <f>'メンバー登録ページ(入力)'!F3</f>
        <v>0</v>
      </c>
      <c r="P27" s="503">
        <f>'メンバー登録ページ(入力)'!G3</f>
        <v>0</v>
      </c>
      <c r="Q27" s="503"/>
      <c r="R27" s="503"/>
      <c r="S27" s="503"/>
      <c r="T27" s="503"/>
      <c r="U27" s="503"/>
      <c r="V27" s="503">
        <f>'メンバー登録ページ(入力)'!H3</f>
        <v>0</v>
      </c>
      <c r="W27" s="503"/>
      <c r="X27" s="503"/>
      <c r="Y27" s="496">
        <f>'メンバー登録ページ(入力)'!I3</f>
        <v>0</v>
      </c>
      <c r="Z27" s="496"/>
      <c r="AA27" s="496"/>
      <c r="AB27" s="496"/>
      <c r="AC27" s="496"/>
      <c r="AD27" s="496"/>
      <c r="AE27" s="338">
        <f>'メンバー登録ページ(入力)'!J3</f>
        <v>0</v>
      </c>
    </row>
    <row r="28" spans="2:32" ht="24.75" customHeight="1">
      <c r="B28" s="503">
        <f>'メンバー登録ページ(入力)'!D4</f>
        <v>0</v>
      </c>
      <c r="C28" s="503"/>
      <c r="D28" s="503"/>
      <c r="E28" s="503"/>
      <c r="F28" s="503"/>
      <c r="G28" s="503"/>
      <c r="H28" s="503"/>
      <c r="I28" s="503">
        <f>'メンバー登録ページ(入力)'!E4</f>
        <v>0</v>
      </c>
      <c r="J28" s="503"/>
      <c r="K28" s="503"/>
      <c r="L28" s="503"/>
      <c r="M28" s="503"/>
      <c r="N28" s="503"/>
      <c r="O28" s="338">
        <f>'メンバー登録ページ(入力)'!F4</f>
        <v>0</v>
      </c>
      <c r="P28" s="503">
        <f>'メンバー登録ページ(入力)'!G4</f>
        <v>0</v>
      </c>
      <c r="Q28" s="503"/>
      <c r="R28" s="503"/>
      <c r="S28" s="503"/>
      <c r="T28" s="503"/>
      <c r="U28" s="503"/>
      <c r="V28" s="503">
        <f>'メンバー登録ページ(入力)'!H4</f>
        <v>0</v>
      </c>
      <c r="W28" s="503"/>
      <c r="X28" s="503"/>
      <c r="Y28" s="496">
        <f>'メンバー登録ページ(入力)'!I4</f>
        <v>0</v>
      </c>
      <c r="Z28" s="496"/>
      <c r="AA28" s="496"/>
      <c r="AB28" s="496"/>
      <c r="AC28" s="496"/>
      <c r="AD28" s="496"/>
      <c r="AE28" s="338">
        <f>'メンバー登録ページ(入力)'!J4</f>
        <v>0</v>
      </c>
      <c r="AF28" s="18" t="s">
        <v>5</v>
      </c>
    </row>
    <row r="29" spans="2:32" ht="24.75" customHeight="1">
      <c r="B29" s="503">
        <f>'メンバー登録ページ(入力)'!D5</f>
        <v>0</v>
      </c>
      <c r="C29" s="503"/>
      <c r="D29" s="503"/>
      <c r="E29" s="503"/>
      <c r="F29" s="503"/>
      <c r="G29" s="503"/>
      <c r="H29" s="503"/>
      <c r="I29" s="503">
        <f>'メンバー登録ページ(入力)'!E5</f>
        <v>0</v>
      </c>
      <c r="J29" s="503"/>
      <c r="K29" s="503"/>
      <c r="L29" s="503"/>
      <c r="M29" s="503"/>
      <c r="N29" s="503"/>
      <c r="O29" s="338">
        <f>'メンバー登録ページ(入力)'!F5</f>
        <v>0</v>
      </c>
      <c r="P29" s="503">
        <f>'メンバー登録ページ(入力)'!G5</f>
        <v>0</v>
      </c>
      <c r="Q29" s="503"/>
      <c r="R29" s="503"/>
      <c r="S29" s="503"/>
      <c r="T29" s="503"/>
      <c r="U29" s="503"/>
      <c r="V29" s="503">
        <f>'メンバー登録ページ(入力)'!H5</f>
        <v>0</v>
      </c>
      <c r="W29" s="503"/>
      <c r="X29" s="503"/>
      <c r="Y29" s="496">
        <f>'メンバー登録ページ(入力)'!I5</f>
        <v>0</v>
      </c>
      <c r="Z29" s="496"/>
      <c r="AA29" s="496"/>
      <c r="AB29" s="496"/>
      <c r="AC29" s="496"/>
      <c r="AD29" s="496"/>
      <c r="AE29" s="338">
        <f>'メンバー登録ページ(入力)'!J5</f>
        <v>0</v>
      </c>
    </row>
    <row r="30" spans="2:32" ht="24.75" customHeight="1">
      <c r="B30" s="503">
        <f>'メンバー登録ページ(入力)'!D6</f>
        <v>0</v>
      </c>
      <c r="C30" s="503"/>
      <c r="D30" s="503"/>
      <c r="E30" s="503"/>
      <c r="F30" s="503"/>
      <c r="G30" s="503"/>
      <c r="H30" s="503"/>
      <c r="I30" s="503">
        <f>'メンバー登録ページ(入力)'!E6</f>
        <v>0</v>
      </c>
      <c r="J30" s="503"/>
      <c r="K30" s="503"/>
      <c r="L30" s="503"/>
      <c r="M30" s="503"/>
      <c r="N30" s="503"/>
      <c r="O30" s="338">
        <f>'メンバー登録ページ(入力)'!F6</f>
        <v>0</v>
      </c>
      <c r="P30" s="503">
        <f>'メンバー登録ページ(入力)'!G6</f>
        <v>0</v>
      </c>
      <c r="Q30" s="503"/>
      <c r="R30" s="503"/>
      <c r="S30" s="503"/>
      <c r="T30" s="503"/>
      <c r="U30" s="503"/>
      <c r="V30" s="503">
        <f>'メンバー登録ページ(入力)'!H6</f>
        <v>0</v>
      </c>
      <c r="W30" s="503"/>
      <c r="X30" s="503"/>
      <c r="Y30" s="496">
        <f>'メンバー登録ページ(入力)'!I6</f>
        <v>0</v>
      </c>
      <c r="Z30" s="496"/>
      <c r="AA30" s="496"/>
      <c r="AB30" s="496"/>
      <c r="AC30" s="496"/>
      <c r="AD30" s="496"/>
      <c r="AE30" s="338">
        <f>'メンバー登録ページ(入力)'!J6</f>
        <v>0</v>
      </c>
    </row>
    <row r="31" spans="2:32" ht="24.75" customHeight="1">
      <c r="B31" s="503">
        <f>'メンバー登録ページ(入力)'!D7</f>
        <v>0</v>
      </c>
      <c r="C31" s="503"/>
      <c r="D31" s="503"/>
      <c r="E31" s="503"/>
      <c r="F31" s="503"/>
      <c r="G31" s="503"/>
      <c r="H31" s="503"/>
      <c r="I31" s="503">
        <f>'メンバー登録ページ(入力)'!E7</f>
        <v>0</v>
      </c>
      <c r="J31" s="503"/>
      <c r="K31" s="503"/>
      <c r="L31" s="503"/>
      <c r="M31" s="503"/>
      <c r="N31" s="503"/>
      <c r="O31" s="338">
        <f>'メンバー登録ページ(入力)'!F7</f>
        <v>0</v>
      </c>
      <c r="P31" s="503">
        <f>'メンバー登録ページ(入力)'!G7</f>
        <v>0</v>
      </c>
      <c r="Q31" s="503"/>
      <c r="R31" s="503"/>
      <c r="S31" s="503"/>
      <c r="T31" s="503"/>
      <c r="U31" s="503"/>
      <c r="V31" s="503">
        <f>'メンバー登録ページ(入力)'!H7</f>
        <v>0</v>
      </c>
      <c r="W31" s="503"/>
      <c r="X31" s="503"/>
      <c r="Y31" s="496">
        <f>'メンバー登録ページ(入力)'!I7</f>
        <v>0</v>
      </c>
      <c r="Z31" s="496"/>
      <c r="AA31" s="496"/>
      <c r="AB31" s="496"/>
      <c r="AC31" s="496"/>
      <c r="AD31" s="496"/>
      <c r="AE31" s="338">
        <f>'メンバー登録ページ(入力)'!J7</f>
        <v>0</v>
      </c>
    </row>
    <row r="32" spans="2:32" ht="24.75" customHeight="1">
      <c r="B32" s="503">
        <f>'メンバー登録ページ(入力)'!D8</f>
        <v>0</v>
      </c>
      <c r="C32" s="503"/>
      <c r="D32" s="503"/>
      <c r="E32" s="503"/>
      <c r="F32" s="503"/>
      <c r="G32" s="503"/>
      <c r="H32" s="503"/>
      <c r="I32" s="503">
        <f>'メンバー登録ページ(入力)'!E8</f>
        <v>0</v>
      </c>
      <c r="J32" s="503"/>
      <c r="K32" s="503"/>
      <c r="L32" s="503"/>
      <c r="M32" s="503"/>
      <c r="N32" s="503"/>
      <c r="O32" s="338">
        <f>'メンバー登録ページ(入力)'!F8</f>
        <v>0</v>
      </c>
      <c r="P32" s="503">
        <f>'メンバー登録ページ(入力)'!G8</f>
        <v>0</v>
      </c>
      <c r="Q32" s="503"/>
      <c r="R32" s="503"/>
      <c r="S32" s="503"/>
      <c r="T32" s="503"/>
      <c r="U32" s="503"/>
      <c r="V32" s="503">
        <f>'メンバー登録ページ(入力)'!H8</f>
        <v>0</v>
      </c>
      <c r="W32" s="503"/>
      <c r="X32" s="503"/>
      <c r="Y32" s="496">
        <f>'メンバー登録ページ(入力)'!I8</f>
        <v>0</v>
      </c>
      <c r="Z32" s="496"/>
      <c r="AA32" s="496"/>
      <c r="AB32" s="496"/>
      <c r="AC32" s="496"/>
      <c r="AD32" s="496"/>
      <c r="AE32" s="338">
        <f>'メンバー登録ページ(入力)'!J8</f>
        <v>0</v>
      </c>
    </row>
    <row r="33" spans="2:31" ht="24.75" customHeight="1">
      <c r="B33" s="503">
        <f>'メンバー登録ページ(入力)'!D9</f>
        <v>0</v>
      </c>
      <c r="C33" s="503"/>
      <c r="D33" s="503"/>
      <c r="E33" s="503"/>
      <c r="F33" s="503"/>
      <c r="G33" s="503"/>
      <c r="H33" s="503"/>
      <c r="I33" s="503">
        <f>'メンバー登録ページ(入力)'!E9</f>
        <v>0</v>
      </c>
      <c r="J33" s="503"/>
      <c r="K33" s="503"/>
      <c r="L33" s="503"/>
      <c r="M33" s="503"/>
      <c r="N33" s="503"/>
      <c r="O33" s="338">
        <f>'メンバー登録ページ(入力)'!F9</f>
        <v>0</v>
      </c>
      <c r="P33" s="503">
        <f>'メンバー登録ページ(入力)'!G9</f>
        <v>0</v>
      </c>
      <c r="Q33" s="503"/>
      <c r="R33" s="503"/>
      <c r="S33" s="503"/>
      <c r="T33" s="503"/>
      <c r="U33" s="503"/>
      <c r="V33" s="503">
        <f>'メンバー登録ページ(入力)'!H9</f>
        <v>0</v>
      </c>
      <c r="W33" s="503"/>
      <c r="X33" s="503"/>
      <c r="Y33" s="496">
        <f>'メンバー登録ページ(入力)'!I9</f>
        <v>0</v>
      </c>
      <c r="Z33" s="496"/>
      <c r="AA33" s="496"/>
      <c r="AB33" s="496"/>
      <c r="AC33" s="496"/>
      <c r="AD33" s="496"/>
      <c r="AE33" s="338">
        <f>'メンバー登録ページ(入力)'!J9</f>
        <v>0</v>
      </c>
    </row>
    <row r="34" spans="2:31" ht="25.5" customHeight="1">
      <c r="B34" s="503">
        <f>'メンバー登録ページ(入力)'!D10</f>
        <v>0</v>
      </c>
      <c r="C34" s="503"/>
      <c r="D34" s="503"/>
      <c r="E34" s="503"/>
      <c r="F34" s="503"/>
      <c r="G34" s="503"/>
      <c r="H34" s="503"/>
      <c r="I34" s="503">
        <f>'メンバー登録ページ(入力)'!E10</f>
        <v>0</v>
      </c>
      <c r="J34" s="503"/>
      <c r="K34" s="503"/>
      <c r="L34" s="503"/>
      <c r="M34" s="503"/>
      <c r="N34" s="503"/>
      <c r="O34" s="338">
        <f>'メンバー登録ページ(入力)'!F10</f>
        <v>0</v>
      </c>
      <c r="P34" s="503">
        <f>'メンバー登録ページ(入力)'!G10</f>
        <v>0</v>
      </c>
      <c r="Q34" s="503"/>
      <c r="R34" s="503"/>
      <c r="S34" s="503"/>
      <c r="T34" s="503"/>
      <c r="U34" s="503"/>
      <c r="V34" s="503">
        <f>'メンバー登録ページ(入力)'!H10</f>
        <v>0</v>
      </c>
      <c r="W34" s="503"/>
      <c r="X34" s="503"/>
      <c r="Y34" s="496">
        <f>'メンバー登録ページ(入力)'!I10</f>
        <v>0</v>
      </c>
      <c r="Z34" s="496"/>
      <c r="AA34" s="496"/>
      <c r="AB34" s="496"/>
      <c r="AC34" s="496"/>
      <c r="AD34" s="496"/>
      <c r="AE34" s="338">
        <f>'メンバー登録ページ(入力)'!J10</f>
        <v>0</v>
      </c>
    </row>
    <row r="35" spans="2:31" ht="25.5" hidden="1" customHeight="1">
      <c r="B35" s="574" t="s">
        <v>2</v>
      </c>
      <c r="C35" s="575"/>
      <c r="D35" s="575"/>
      <c r="E35" s="575"/>
      <c r="F35" s="575"/>
      <c r="G35" s="575"/>
      <c r="H35" s="575"/>
      <c r="I35" s="575"/>
      <c r="J35" s="575"/>
      <c r="K35" s="575"/>
      <c r="L35" s="575"/>
      <c r="M35" s="575"/>
      <c r="N35" s="576"/>
      <c r="O35" s="204">
        <f>'メンバー登録ページ(入力)'!F13</f>
        <v>0</v>
      </c>
      <c r="P35" s="508">
        <f>'メンバー登録ページ(入力)'!G13</f>
        <v>0</v>
      </c>
      <c r="Q35" s="509"/>
      <c r="R35" s="573"/>
      <c r="S35" s="573"/>
      <c r="T35" s="510"/>
      <c r="U35" s="205"/>
      <c r="V35" s="508">
        <f>'メンバー登録ページ(入力)'!H13</f>
        <v>0</v>
      </c>
      <c r="W35" s="509"/>
      <c r="X35" s="509"/>
      <c r="Y35" s="508">
        <f>'メンバー登録ページ(入力)'!I13</f>
        <v>0</v>
      </c>
      <c r="Z35" s="509"/>
      <c r="AA35" s="509"/>
      <c r="AB35" s="509"/>
      <c r="AC35" s="509"/>
      <c r="AD35" s="510"/>
      <c r="AE35" s="205">
        <f>'メンバー登録ページ(入力)'!J13</f>
        <v>0</v>
      </c>
    </row>
    <row r="36" spans="2:31" ht="23.25" customHeight="1">
      <c r="B36" s="495" t="str">
        <f>"※この書類の提出期限は"&amp;TEXT(吹連記入ページ!D7,"m月d日(aaa)")&amp;"17時00分です"</f>
        <v>※この書類の提出期限は8月15日(水)17時00分です</v>
      </c>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row>
    <row r="37" spans="2:31" ht="15" customHeight="1">
      <c r="B37" s="49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row>
    <row r="38" spans="2:31" ht="15" customHeight="1">
      <c r="AE38" s="19"/>
    </row>
    <row r="39" spans="2:31" ht="15" customHeight="1">
      <c r="AE39" s="19"/>
    </row>
    <row r="40" spans="2:31" ht="15" customHeight="1"/>
    <row r="41" spans="2:31" ht="15" customHeight="1"/>
    <row r="42" spans="2:31" ht="15" customHeight="1">
      <c r="AE42" s="19"/>
    </row>
    <row r="43" spans="2:31" ht="15" customHeight="1">
      <c r="AE43" s="19"/>
    </row>
    <row r="44" spans="2:31" ht="15" customHeight="1"/>
    <row r="45" spans="2:31" ht="15" customHeight="1"/>
    <row r="46" spans="2:31" ht="15" customHeight="1"/>
    <row r="47" spans="2:31" ht="15" customHeight="1"/>
    <row r="48" spans="2:31" ht="15" customHeight="1"/>
    <row r="49" ht="15" customHeight="1"/>
    <row r="50" ht="15" customHeight="1"/>
    <row r="51" ht="15" customHeight="1"/>
    <row r="52" ht="44.25" customHeight="1"/>
    <row r="53" ht="15" customHeight="1"/>
    <row r="54" ht="15" customHeight="1"/>
    <row r="55" ht="15" customHeight="1"/>
    <row r="56" ht="15" customHeight="1"/>
    <row r="57" ht="15" customHeight="1"/>
    <row r="58" ht="15" customHeight="1"/>
    <row r="59" ht="15" customHeight="1"/>
    <row r="60" ht="24.75" customHeight="1"/>
    <row r="61" ht="24.75" customHeight="1"/>
    <row r="62" ht="24.75" customHeight="1"/>
    <row r="63" ht="24.75" customHeight="1"/>
    <row r="64" ht="24.75" customHeight="1"/>
    <row r="65" spans="2:30" ht="24.75" customHeight="1"/>
    <row r="66" spans="2:30" ht="24.75" customHeight="1"/>
    <row r="67" spans="2:30" ht="24.75" customHeight="1"/>
    <row r="68" spans="2:30" ht="24.75" customHeight="1"/>
    <row r="69" spans="2:30" ht="15" customHeight="1"/>
    <row r="70" spans="2:30" ht="24.75" customHeight="1"/>
    <row r="71" spans="2:30" ht="15" customHeight="1"/>
    <row r="72" spans="2:30" ht="15" customHeight="1"/>
    <row r="73" spans="2:30" ht="7.5" customHeight="1">
      <c r="B73" s="19"/>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row>
    <row r="74" spans="2:30" ht="13.5" customHeight="1">
      <c r="B74" s="19"/>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row>
  </sheetData>
  <sheetProtection sheet="1" objects="1" scenarios="1" selectLockedCells="1"/>
  <mergeCells count="99">
    <mergeCell ref="C2:J2"/>
    <mergeCell ref="B3:AE3"/>
    <mergeCell ref="AA5:AE7"/>
    <mergeCell ref="O5:P7"/>
    <mergeCell ref="B5:E7"/>
    <mergeCell ref="G5:K7"/>
    <mergeCell ref="L5:N7"/>
    <mergeCell ref="V35:X35"/>
    <mergeCell ref="P35:T35"/>
    <mergeCell ref="B35:N35"/>
    <mergeCell ref="Q5:S7"/>
    <mergeCell ref="T5:Y7"/>
    <mergeCell ref="E24:G24"/>
    <mergeCell ref="E16:J18"/>
    <mergeCell ref="X14:AE14"/>
    <mergeCell ref="E9:H12"/>
    <mergeCell ref="B25:AE26"/>
    <mergeCell ref="H24:O24"/>
    <mergeCell ref="H23:O23"/>
    <mergeCell ref="H22:O22"/>
    <mergeCell ref="H21:O21"/>
    <mergeCell ref="P24:V24"/>
    <mergeCell ref="M15:AE15"/>
    <mergeCell ref="C73:AD74"/>
    <mergeCell ref="V29:X29"/>
    <mergeCell ref="V32:X32"/>
    <mergeCell ref="V33:X33"/>
    <mergeCell ref="Y29:AD29"/>
    <mergeCell ref="Y32:AD32"/>
    <mergeCell ref="Y33:AD33"/>
    <mergeCell ref="P32:U32"/>
    <mergeCell ref="B33:H33"/>
    <mergeCell ref="I33:N33"/>
    <mergeCell ref="B29:H29"/>
    <mergeCell ref="I29:N29"/>
    <mergeCell ref="P29:U29"/>
    <mergeCell ref="B34:H34"/>
    <mergeCell ref="I34:N34"/>
    <mergeCell ref="P34:U34"/>
    <mergeCell ref="B15:J15"/>
    <mergeCell ref="B27:H27"/>
    <mergeCell ref="B28:H28"/>
    <mergeCell ref="I28:N28"/>
    <mergeCell ref="L16:R18"/>
    <mergeCell ref="S16:AE18"/>
    <mergeCell ref="B19:V19"/>
    <mergeCell ref="B20:D24"/>
    <mergeCell ref="V27:X27"/>
    <mergeCell ref="V28:X28"/>
    <mergeCell ref="Y28:AD28"/>
    <mergeCell ref="I27:N27"/>
    <mergeCell ref="P27:U27"/>
    <mergeCell ref="P20:V20"/>
    <mergeCell ref="P23:V23"/>
    <mergeCell ref="H20:O20"/>
    <mergeCell ref="W20:AA20"/>
    <mergeCell ref="AB20:AE20"/>
    <mergeCell ref="W21:AA21"/>
    <mergeCell ref="W22:AA22"/>
    <mergeCell ref="AB23:AD23"/>
    <mergeCell ref="L9:M12"/>
    <mergeCell ref="N9:V12"/>
    <mergeCell ref="Z9:AE9"/>
    <mergeCell ref="B9:D12"/>
    <mergeCell ref="X10:X12"/>
    <mergeCell ref="Z10:AE12"/>
    <mergeCell ref="I9:J12"/>
    <mergeCell ref="B31:H31"/>
    <mergeCell ref="B16:D18"/>
    <mergeCell ref="W19:AE19"/>
    <mergeCell ref="P28:U28"/>
    <mergeCell ref="Y31:AD31"/>
    <mergeCell ref="Y30:AD30"/>
    <mergeCell ref="V30:X30"/>
    <mergeCell ref="V31:X31"/>
    <mergeCell ref="I31:N31"/>
    <mergeCell ref="P31:U31"/>
    <mergeCell ref="I30:N30"/>
    <mergeCell ref="P30:U30"/>
    <mergeCell ref="E20:G20"/>
    <mergeCell ref="E21:G21"/>
    <mergeCell ref="E22:G22"/>
    <mergeCell ref="E23:G23"/>
    <mergeCell ref="AB24:AD24"/>
    <mergeCell ref="B36:AE37"/>
    <mergeCell ref="Y34:AD34"/>
    <mergeCell ref="Y27:AD27"/>
    <mergeCell ref="AB21:AD21"/>
    <mergeCell ref="AB22:AD22"/>
    <mergeCell ref="W23:AA23"/>
    <mergeCell ref="W24:AA24"/>
    <mergeCell ref="P33:U33"/>
    <mergeCell ref="B30:H30"/>
    <mergeCell ref="P22:V22"/>
    <mergeCell ref="P21:V21"/>
    <mergeCell ref="B32:H32"/>
    <mergeCell ref="I32:N32"/>
    <mergeCell ref="V34:X34"/>
    <mergeCell ref="Y35:AD35"/>
  </mergeCells>
  <phoneticPr fontId="1"/>
  <conditionalFormatting sqref="B13:AE15 B16:D18 B19:AE19 B20 E20:E24 H20 P20 W20 AB20 B9:D12 I9:AE9 I10:W12 Y10:Y12 K17:K18 K16:L16 B25 B27:AE35">
    <cfRule type="cellIs" dxfId="44" priority="6" operator="equal">
      <formula>0</formula>
    </cfRule>
  </conditionalFormatting>
  <conditionalFormatting sqref="AB21:AB24 W21:W24 P21:P24 H21:H24 E16 S16 Z10 X10 E9">
    <cfRule type="containsBlanks" dxfId="43" priority="5">
      <formula>LEN(TRIM(E9))=0</formula>
    </cfRule>
  </conditionalFormatting>
  <conditionalFormatting sqref="AE21">
    <cfRule type="containsBlanks" dxfId="42" priority="4">
      <formula>LEN(TRIM(AE21))=0</formula>
    </cfRule>
  </conditionalFormatting>
  <conditionalFormatting sqref="AE22">
    <cfRule type="containsBlanks" dxfId="41" priority="3">
      <formula>LEN(TRIM(AE22))=0</formula>
    </cfRule>
  </conditionalFormatting>
  <conditionalFormatting sqref="AE23">
    <cfRule type="containsBlanks" dxfId="40" priority="2">
      <formula>LEN(TRIM(AE23))=0</formula>
    </cfRule>
  </conditionalFormatting>
  <conditionalFormatting sqref="AE24">
    <cfRule type="containsBlanks" dxfId="39" priority="1">
      <formula>LEN(TRIM(AE24))=0</formula>
    </cfRule>
  </conditionalFormatting>
  <dataValidations count="1">
    <dataValidation allowBlank="1" showErrorMessage="1" sqref="B27:H34"/>
  </dataValidations>
  <printOptions horizontalCentered="1" verticalCentered="1"/>
  <pageMargins left="0.4375" right="0.23622047244094491" top="0.15748031496062992" bottom="0.15748031496062992" header="0.31496062992125984" footer="0.31496062992125984"/>
  <pageSetup paperSize="9" scale="98" orientation="landscape"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H21"/>
  <sheetViews>
    <sheetView showGridLines="0" showRowColHeaders="0" showZeros="0" showRuler="0" view="pageBreakPreview" zoomScaleNormal="100" zoomScaleSheetLayoutView="100" workbookViewId="0">
      <selection activeCell="C5" sqref="C5:D5"/>
    </sheetView>
  </sheetViews>
  <sheetFormatPr defaultColWidth="12.90625" defaultRowHeight="23.15" customHeight="1"/>
  <cols>
    <col min="1" max="2" width="4.90625" style="268" customWidth="1"/>
    <col min="3" max="3" width="9.6328125" style="268" customWidth="1"/>
    <col min="4" max="4" width="27.08984375" style="268" customWidth="1"/>
    <col min="5" max="5" width="17.08984375" style="268" customWidth="1"/>
    <col min="6" max="6" width="4.90625" style="268" customWidth="1"/>
    <col min="7" max="7" width="4.08984375" style="268" customWidth="1"/>
    <col min="8" max="8" width="11.36328125" style="268" customWidth="1"/>
    <col min="9" max="16384" width="12.90625" style="268"/>
  </cols>
  <sheetData>
    <row r="2" spans="2:8" ht="37.5" customHeight="1">
      <c r="B2" s="267" t="s">
        <v>209</v>
      </c>
      <c r="D2" s="615" t="str">
        <f ca="1">"第"&amp; (YEAR(TODAY())-1987)&amp;"回　鹿児島県マーチングコンテスト・小学校バンドフェスティバル"</f>
        <v>第31回　鹿児島県マーチングコンテスト・小学校バンドフェスティバル</v>
      </c>
      <c r="E2" s="615"/>
      <c r="F2" s="615"/>
      <c r="G2" s="615"/>
      <c r="H2" s="615"/>
    </row>
    <row r="3" spans="2:8" ht="46" customHeight="1">
      <c r="B3" s="616" t="s">
        <v>76</v>
      </c>
      <c r="C3" s="616"/>
      <c r="D3" s="616"/>
      <c r="E3" s="616"/>
      <c r="F3" s="616"/>
      <c r="G3" s="616"/>
      <c r="H3" s="616"/>
    </row>
    <row r="4" spans="2:8" ht="27" customHeight="1">
      <c r="B4" s="269"/>
      <c r="C4" s="269"/>
      <c r="D4" s="269"/>
      <c r="E4" s="269"/>
      <c r="F4" s="269"/>
      <c r="G4" s="269"/>
      <c r="H4" s="269"/>
    </row>
    <row r="5" spans="2:8" ht="45" customHeight="1">
      <c r="B5" s="270" t="s">
        <v>77</v>
      </c>
      <c r="C5" s="617">
        <f>'入力シート(入力)'!E38</f>
        <v>0</v>
      </c>
      <c r="D5" s="618"/>
      <c r="F5" s="270" t="s">
        <v>79</v>
      </c>
      <c r="G5" s="271" t="s">
        <v>80</v>
      </c>
      <c r="H5" s="272">
        <f>Aプログラム原稿!E9</f>
        <v>0</v>
      </c>
    </row>
    <row r="6" spans="2:8" ht="20.149999999999999" customHeight="1">
      <c r="B6" s="273"/>
    </row>
    <row r="7" spans="2:8" ht="61.5" customHeight="1">
      <c r="B7" s="274" t="s">
        <v>211</v>
      </c>
      <c r="C7" s="619">
        <f>参加申込書!E6</f>
        <v>0</v>
      </c>
      <c r="D7" s="619"/>
      <c r="E7" s="619"/>
      <c r="F7" s="275"/>
      <c r="G7" s="275"/>
      <c r="H7" s="275"/>
    </row>
    <row r="8" spans="2:8" ht="15.65" customHeight="1">
      <c r="B8" s="275"/>
      <c r="C8" s="275"/>
      <c r="D8" s="275"/>
      <c r="E8" s="275"/>
      <c r="F8" s="275"/>
      <c r="G8" s="275"/>
      <c r="H8" s="275"/>
    </row>
    <row r="9" spans="2:8" ht="24" customHeight="1">
      <c r="B9" s="624" t="s">
        <v>78</v>
      </c>
      <c r="C9" s="622">
        <f>参加申込書!C4</f>
        <v>0</v>
      </c>
      <c r="D9" s="622"/>
      <c r="E9" s="622"/>
      <c r="F9" s="622"/>
      <c r="G9" s="622"/>
      <c r="H9" s="622"/>
    </row>
    <row r="10" spans="2:8" ht="45" customHeight="1">
      <c r="B10" s="624"/>
      <c r="C10" s="625">
        <f>参加申込書!C5</f>
        <v>0</v>
      </c>
      <c r="D10" s="625"/>
      <c r="E10" s="625"/>
      <c r="F10" s="625"/>
      <c r="G10" s="625"/>
      <c r="H10" s="625"/>
    </row>
    <row r="11" spans="2:8" ht="10" customHeight="1">
      <c r="B11" s="273"/>
    </row>
    <row r="12" spans="2:8" ht="20.149999999999999" customHeight="1">
      <c r="B12" s="276"/>
      <c r="C12" s="268" t="s">
        <v>212</v>
      </c>
      <c r="F12" s="277"/>
    </row>
    <row r="13" spans="2:8" ht="45" customHeight="1">
      <c r="B13" s="278"/>
      <c r="C13" s="279"/>
      <c r="D13" s="617">
        <f>Aプログラム原稿!S16</f>
        <v>0</v>
      </c>
      <c r="E13" s="620"/>
      <c r="F13" s="620"/>
      <c r="G13" s="620"/>
      <c r="H13" s="618"/>
    </row>
    <row r="14" spans="2:8" ht="20.149999999999999" customHeight="1">
      <c r="B14" s="276"/>
    </row>
    <row r="15" spans="2:8" ht="31.5" customHeight="1">
      <c r="B15" s="621" t="s">
        <v>144</v>
      </c>
      <c r="C15" s="622">
        <f>'入力シート(入力)'!E29</f>
        <v>0</v>
      </c>
      <c r="D15" s="622"/>
      <c r="E15" s="622"/>
      <c r="F15" s="622"/>
      <c r="G15" s="622"/>
      <c r="H15" s="622"/>
    </row>
    <row r="16" spans="2:8" ht="45" customHeight="1">
      <c r="B16" s="621"/>
      <c r="C16" s="623">
        <f>参加申込書!D32</f>
        <v>0</v>
      </c>
      <c r="D16" s="623"/>
      <c r="E16" s="623"/>
      <c r="F16" s="623"/>
      <c r="G16" s="623"/>
      <c r="H16" s="623"/>
    </row>
    <row r="17" spans="2:8" ht="23.15" customHeight="1">
      <c r="B17" s="276"/>
    </row>
    <row r="18" spans="2:8" ht="23.15" customHeight="1">
      <c r="B18" s="276"/>
      <c r="H18" s="280" t="str">
        <f>"※この書類の提出期限は"&amp;TEXT(吹連記入ページ!D7,"m月d日(aaa)")&amp;"です（必着厳守）"</f>
        <v>※この書類の提出期限は8月15日(水)です（必着厳守）</v>
      </c>
    </row>
    <row r="19" spans="2:8" ht="23.15" customHeight="1">
      <c r="B19" s="276"/>
      <c r="H19" s="281"/>
    </row>
    <row r="20" spans="2:8" ht="23.15" customHeight="1">
      <c r="B20" s="276"/>
    </row>
    <row r="21" spans="2:8" ht="23.15" customHeight="1">
      <c r="B21" s="276"/>
    </row>
  </sheetData>
  <sheetProtection sheet="1" objects="1" scenarios="1" selectLockedCells="1"/>
  <mergeCells count="11">
    <mergeCell ref="B15:B16"/>
    <mergeCell ref="C15:H15"/>
    <mergeCell ref="C16:H16"/>
    <mergeCell ref="B9:B10"/>
    <mergeCell ref="C9:H9"/>
    <mergeCell ref="C10:H10"/>
    <mergeCell ref="D2:H2"/>
    <mergeCell ref="B3:H3"/>
    <mergeCell ref="C5:D5"/>
    <mergeCell ref="C7:E7"/>
    <mergeCell ref="D13:H13"/>
  </mergeCells>
  <phoneticPr fontId="31"/>
  <conditionalFormatting sqref="D13 C15:H15">
    <cfRule type="containsBlanks" dxfId="38" priority="4">
      <formula>LEN(TRIM(C13))=0</formula>
    </cfRule>
  </conditionalFormatting>
  <conditionalFormatting sqref="H5 C10 C16">
    <cfRule type="cellIs" dxfId="37" priority="3" operator="equal">
      <formula>0</formula>
    </cfRule>
  </conditionalFormatting>
  <conditionalFormatting sqref="C7:E7">
    <cfRule type="containsBlanks" dxfId="36" priority="2">
      <formula>LEN(TRIM(C7))=0</formula>
    </cfRule>
  </conditionalFormatting>
  <conditionalFormatting sqref="C5">
    <cfRule type="containsBlanks" dxfId="35" priority="1">
      <formula>LEN(TRIM(C5))=0</formula>
    </cfRule>
  </conditionalFormatting>
  <printOptions horizontalCentered="1"/>
  <pageMargins left="1.0937007874015749" right="0.50314960629921268" top="0.75000000000000011" bottom="0.75000000000000011" header="0.30000000000000004" footer="0.30000000000000004"/>
  <pageSetup paperSize="9"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W340"/>
  <sheetViews>
    <sheetView showGridLines="0" showRowColHeaders="0" showZeros="0" showRuler="0" view="pageBreakPreview" zoomScaleNormal="100" zoomScaleSheetLayoutView="100" workbookViewId="0">
      <selection activeCell="P13" sqref="P13"/>
    </sheetView>
  </sheetViews>
  <sheetFormatPr defaultColWidth="8.6328125" defaultRowHeight="13"/>
  <cols>
    <col min="1" max="1" width="1.7265625" style="18" customWidth="1"/>
    <col min="2" max="23" width="4.08984375" style="18" customWidth="1"/>
    <col min="24" max="16384" width="8.6328125" style="18"/>
  </cols>
  <sheetData>
    <row r="2" spans="2:23" s="268" customFormat="1" ht="22.75" customHeight="1">
      <c r="B2" s="267" t="s">
        <v>216</v>
      </c>
      <c r="E2" s="282"/>
      <c r="F2" s="282"/>
      <c r="G2" s="615" t="str">
        <f ca="1">"第"&amp; (YEAR(TODAY())-1987)&amp;"回　鹿児島県マーチングコンテスト・小学校バンドフェスティバル"</f>
        <v>第31回　鹿児島県マーチングコンテスト・小学校バンドフェスティバル</v>
      </c>
      <c r="H2" s="615"/>
      <c r="I2" s="615"/>
      <c r="J2" s="615"/>
      <c r="K2" s="615"/>
      <c r="L2" s="615"/>
      <c r="M2" s="615"/>
      <c r="N2" s="615"/>
      <c r="O2" s="615"/>
      <c r="P2" s="615"/>
      <c r="Q2" s="615"/>
      <c r="R2" s="615"/>
      <c r="S2" s="615"/>
      <c r="T2" s="615"/>
      <c r="U2" s="615"/>
      <c r="V2" s="615"/>
    </row>
    <row r="3" spans="2:23" s="268" customFormat="1" ht="40" customHeight="1">
      <c r="B3" s="616" t="s">
        <v>217</v>
      </c>
      <c r="C3" s="616"/>
      <c r="D3" s="616"/>
      <c r="E3" s="616"/>
      <c r="F3" s="616"/>
      <c r="G3" s="616"/>
      <c r="H3" s="616"/>
      <c r="I3" s="616"/>
      <c r="J3" s="616"/>
      <c r="K3" s="616"/>
      <c r="L3" s="616"/>
      <c r="M3" s="616"/>
      <c r="N3" s="616"/>
      <c r="O3" s="616"/>
      <c r="P3" s="616"/>
      <c r="Q3" s="616"/>
      <c r="R3" s="616"/>
      <c r="S3" s="616"/>
      <c r="T3" s="616"/>
      <c r="U3" s="616"/>
      <c r="V3" s="616"/>
    </row>
    <row r="4" spans="2:23" ht="16.5" customHeight="1"/>
    <row r="5" spans="2:23" ht="54.65" customHeight="1">
      <c r="B5" s="632" t="s">
        <v>271</v>
      </c>
      <c r="C5" s="632"/>
      <c r="D5" s="632"/>
      <c r="E5" s="632"/>
      <c r="F5" s="632"/>
      <c r="G5" s="632"/>
      <c r="H5" s="632"/>
      <c r="I5" s="632"/>
      <c r="J5" s="632"/>
      <c r="K5" s="632"/>
      <c r="L5" s="632"/>
      <c r="M5" s="632"/>
      <c r="N5" s="632"/>
      <c r="O5" s="632"/>
      <c r="P5" s="632"/>
      <c r="Q5" s="632"/>
      <c r="R5" s="632"/>
      <c r="S5" s="632"/>
      <c r="T5" s="632"/>
      <c r="U5" s="632"/>
      <c r="V5" s="632"/>
    </row>
    <row r="6" spans="2:23" ht="22.75" customHeight="1"/>
    <row r="7" spans="2:23" s="268" customFormat="1" ht="22.75" customHeight="1">
      <c r="C7" s="621" t="s">
        <v>77</v>
      </c>
      <c r="D7" s="619">
        <f>'入力シート(入力)'!E38</f>
        <v>0</v>
      </c>
      <c r="E7" s="619"/>
      <c r="F7" s="619"/>
      <c r="G7" s="633" t="s">
        <v>79</v>
      </c>
      <c r="H7" s="634" t="s">
        <v>80</v>
      </c>
      <c r="I7" s="635">
        <f>'入力シート(入力)'!E42</f>
        <v>0</v>
      </c>
      <c r="J7" s="635"/>
      <c r="K7" s="624" t="s">
        <v>78</v>
      </c>
      <c r="L7" s="636">
        <f>'入力シート(入力)'!E3</f>
        <v>0</v>
      </c>
      <c r="M7" s="637"/>
      <c r="N7" s="637"/>
      <c r="O7" s="637"/>
      <c r="P7" s="637"/>
      <c r="Q7" s="637"/>
      <c r="R7" s="637"/>
      <c r="S7" s="637"/>
      <c r="T7" s="638"/>
    </row>
    <row r="8" spans="2:23" s="268" customFormat="1" ht="37" customHeight="1">
      <c r="B8" s="273"/>
      <c r="C8" s="621"/>
      <c r="D8" s="619"/>
      <c r="E8" s="619"/>
      <c r="F8" s="619"/>
      <c r="G8" s="633"/>
      <c r="H8" s="634"/>
      <c r="I8" s="635"/>
      <c r="J8" s="635"/>
      <c r="K8" s="624"/>
      <c r="L8" s="629">
        <f>'入力シート(入力)'!E2</f>
        <v>0</v>
      </c>
      <c r="M8" s="630"/>
      <c r="N8" s="630"/>
      <c r="O8" s="630"/>
      <c r="P8" s="630"/>
      <c r="Q8" s="630"/>
      <c r="R8" s="630"/>
      <c r="S8" s="630"/>
      <c r="T8" s="631"/>
    </row>
    <row r="9" spans="2:23" s="268" customFormat="1" ht="22.75" customHeight="1"/>
    <row r="10" spans="2:23" s="268" customFormat="1" ht="22.75" customHeight="1"/>
    <row r="11" spans="2:23" ht="22.75" customHeight="1">
      <c r="B11" s="283"/>
      <c r="C11" s="284"/>
      <c r="D11" s="284"/>
      <c r="E11" s="284"/>
      <c r="F11" s="284"/>
      <c r="G11" s="284"/>
      <c r="H11" s="284"/>
      <c r="I11" s="284"/>
      <c r="J11" s="284"/>
      <c r="K11" s="284"/>
      <c r="L11" s="284"/>
      <c r="M11" s="284"/>
      <c r="N11" s="284"/>
      <c r="O11" s="284"/>
      <c r="P11" s="284"/>
      <c r="Q11" s="284"/>
      <c r="R11" s="284"/>
      <c r="S11" s="284"/>
      <c r="T11" s="284"/>
      <c r="U11" s="284"/>
      <c r="V11" s="284"/>
      <c r="W11" s="285"/>
    </row>
    <row r="12" spans="2:23" ht="22.75" customHeight="1">
      <c r="B12" s="286"/>
      <c r="C12" s="20"/>
      <c r="D12" s="287"/>
      <c r="E12" s="288"/>
      <c r="F12" s="288"/>
      <c r="G12" s="287"/>
      <c r="H12" s="288"/>
      <c r="I12" s="288"/>
      <c r="J12" s="287"/>
      <c r="K12" s="288"/>
      <c r="L12" s="289"/>
      <c r="M12" s="287"/>
      <c r="N12" s="288"/>
      <c r="O12" s="288"/>
      <c r="P12" s="287"/>
      <c r="Q12" s="288"/>
      <c r="R12" s="288"/>
      <c r="S12" s="287"/>
      <c r="T12" s="288"/>
      <c r="U12" s="289"/>
      <c r="V12" s="20"/>
      <c r="W12" s="290"/>
    </row>
    <row r="13" spans="2:23" ht="22.75" customHeight="1">
      <c r="B13" s="286"/>
      <c r="C13" s="20"/>
      <c r="D13" s="291"/>
      <c r="E13" s="20"/>
      <c r="F13" s="20"/>
      <c r="G13" s="20"/>
      <c r="H13" s="20"/>
      <c r="I13" s="20"/>
      <c r="J13" s="20"/>
      <c r="K13" s="20"/>
      <c r="L13" s="292"/>
      <c r="M13" s="291"/>
      <c r="N13" s="20"/>
      <c r="O13" s="20"/>
      <c r="P13" s="20"/>
      <c r="Q13" s="20"/>
      <c r="R13" s="20"/>
      <c r="S13" s="20"/>
      <c r="T13" s="20"/>
      <c r="U13" s="292"/>
      <c r="V13" s="20"/>
      <c r="W13" s="290"/>
    </row>
    <row r="14" spans="2:23" ht="22.75" customHeight="1">
      <c r="B14" s="286"/>
      <c r="C14" s="20"/>
      <c r="D14" s="293"/>
      <c r="E14" s="20"/>
      <c r="F14" s="294"/>
      <c r="G14" s="293"/>
      <c r="H14" s="20"/>
      <c r="I14" s="294"/>
      <c r="J14" s="293"/>
      <c r="K14" s="20"/>
      <c r="L14" s="294"/>
      <c r="M14" s="293"/>
      <c r="N14" s="20"/>
      <c r="O14" s="294"/>
      <c r="P14" s="293"/>
      <c r="Q14" s="20"/>
      <c r="R14" s="294"/>
      <c r="S14" s="293"/>
      <c r="T14" s="20"/>
      <c r="U14" s="294"/>
      <c r="V14" s="20"/>
      <c r="W14" s="290"/>
    </row>
    <row r="15" spans="2:23" ht="22.75" customHeight="1">
      <c r="B15" s="286"/>
      <c r="C15" s="20"/>
      <c r="D15" s="291"/>
      <c r="E15" s="20"/>
      <c r="F15" s="289"/>
      <c r="G15" s="287"/>
      <c r="H15" s="20"/>
      <c r="I15" s="289"/>
      <c r="J15" s="287"/>
      <c r="K15" s="20"/>
      <c r="L15" s="292"/>
      <c r="M15" s="291"/>
      <c r="N15" s="20"/>
      <c r="O15" s="289"/>
      <c r="P15" s="287"/>
      <c r="Q15" s="20"/>
      <c r="R15" s="289"/>
      <c r="S15" s="287"/>
      <c r="T15" s="20"/>
      <c r="U15" s="292"/>
      <c r="V15" s="20"/>
      <c r="W15" s="290"/>
    </row>
    <row r="16" spans="2:23" ht="22.75" customHeight="1">
      <c r="B16" s="286"/>
      <c r="C16" s="20"/>
      <c r="D16" s="291"/>
      <c r="E16" s="20"/>
      <c r="F16" s="20"/>
      <c r="G16" s="20"/>
      <c r="H16" s="20"/>
      <c r="I16" s="20"/>
      <c r="J16" s="20"/>
      <c r="K16" s="20"/>
      <c r="L16" s="292"/>
      <c r="M16" s="291"/>
      <c r="N16" s="20"/>
      <c r="O16" s="20"/>
      <c r="P16" s="20"/>
      <c r="Q16" s="20"/>
      <c r="R16" s="20"/>
      <c r="S16" s="20"/>
      <c r="T16" s="20"/>
      <c r="U16" s="292"/>
      <c r="V16" s="20"/>
      <c r="W16" s="290"/>
    </row>
    <row r="17" spans="2:23" ht="22.75" customHeight="1">
      <c r="B17" s="286"/>
      <c r="C17" s="20"/>
      <c r="D17" s="293"/>
      <c r="E17" s="20"/>
      <c r="F17" s="294"/>
      <c r="G17" s="293"/>
      <c r="H17" s="20"/>
      <c r="I17" s="294"/>
      <c r="J17" s="293"/>
      <c r="K17" s="20"/>
      <c r="L17" s="294"/>
      <c r="M17" s="293"/>
      <c r="N17" s="20"/>
      <c r="O17" s="294"/>
      <c r="P17" s="293"/>
      <c r="Q17" s="20"/>
      <c r="R17" s="294"/>
      <c r="S17" s="293"/>
      <c r="T17" s="20"/>
      <c r="U17" s="294"/>
      <c r="V17" s="20"/>
      <c r="W17" s="290"/>
    </row>
    <row r="18" spans="2:23" ht="22.75" customHeight="1">
      <c r="B18" s="286"/>
      <c r="C18" s="20"/>
      <c r="D18" s="291"/>
      <c r="E18" s="20"/>
      <c r="F18" s="289"/>
      <c r="G18" s="287"/>
      <c r="H18" s="20"/>
      <c r="I18" s="289"/>
      <c r="J18" s="287"/>
      <c r="K18" s="20"/>
      <c r="L18" s="292"/>
      <c r="M18" s="291"/>
      <c r="N18" s="20"/>
      <c r="O18" s="289"/>
      <c r="P18" s="287"/>
      <c r="Q18" s="20"/>
      <c r="R18" s="289"/>
      <c r="S18" s="287"/>
      <c r="T18" s="20"/>
      <c r="U18" s="292"/>
      <c r="V18" s="20"/>
      <c r="W18" s="290"/>
    </row>
    <row r="19" spans="2:23" ht="22.75" customHeight="1">
      <c r="B19" s="286"/>
      <c r="C19" s="20"/>
      <c r="D19" s="291"/>
      <c r="E19" s="20"/>
      <c r="F19" s="20"/>
      <c r="G19" s="20"/>
      <c r="H19" s="20"/>
      <c r="I19" s="20"/>
      <c r="J19" s="20"/>
      <c r="K19" s="20"/>
      <c r="L19" s="292"/>
      <c r="M19" s="291"/>
      <c r="N19" s="20"/>
      <c r="O19" s="20"/>
      <c r="P19" s="20"/>
      <c r="Q19" s="20"/>
      <c r="R19" s="20"/>
      <c r="S19" s="20"/>
      <c r="T19" s="20"/>
      <c r="U19" s="292"/>
      <c r="V19" s="20"/>
      <c r="W19" s="290"/>
    </row>
    <row r="20" spans="2:23" ht="22.75" customHeight="1">
      <c r="B20" s="286"/>
      <c r="C20" s="20"/>
      <c r="D20" s="293"/>
      <c r="E20" s="295"/>
      <c r="F20" s="295"/>
      <c r="G20" s="293"/>
      <c r="H20" s="295"/>
      <c r="I20" s="295"/>
      <c r="J20" s="293"/>
      <c r="K20" s="295"/>
      <c r="L20" s="294"/>
      <c r="M20" s="293"/>
      <c r="N20" s="295"/>
      <c r="O20" s="295"/>
      <c r="P20" s="293"/>
      <c r="Q20" s="295"/>
      <c r="R20" s="295"/>
      <c r="S20" s="293"/>
      <c r="T20" s="295"/>
      <c r="U20" s="294"/>
      <c r="V20" s="20"/>
      <c r="W20" s="290"/>
    </row>
    <row r="21" spans="2:23" ht="22.75" customHeight="1">
      <c r="B21" s="286"/>
      <c r="C21" s="20"/>
      <c r="D21" s="287"/>
      <c r="E21" s="288"/>
      <c r="F21" s="288"/>
      <c r="G21" s="287"/>
      <c r="H21" s="288"/>
      <c r="I21" s="288"/>
      <c r="J21" s="287"/>
      <c r="K21" s="288"/>
      <c r="L21" s="289"/>
      <c r="M21" s="287"/>
      <c r="N21" s="288"/>
      <c r="O21" s="288"/>
      <c r="P21" s="287"/>
      <c r="Q21" s="288"/>
      <c r="R21" s="288"/>
      <c r="S21" s="287"/>
      <c r="T21" s="288"/>
      <c r="U21" s="289"/>
      <c r="V21" s="20"/>
      <c r="W21" s="290"/>
    </row>
    <row r="22" spans="2:23" ht="22.75" customHeight="1">
      <c r="B22" s="286"/>
      <c r="C22" s="20"/>
      <c r="D22" s="291"/>
      <c r="E22" s="20"/>
      <c r="F22" s="20"/>
      <c r="G22" s="20"/>
      <c r="H22" s="20"/>
      <c r="I22" s="20"/>
      <c r="J22" s="20"/>
      <c r="K22" s="20"/>
      <c r="L22" s="292"/>
      <c r="M22" s="291"/>
      <c r="N22" s="20"/>
      <c r="O22" s="20"/>
      <c r="P22" s="20"/>
      <c r="Q22" s="20"/>
      <c r="R22" s="20"/>
      <c r="S22" s="20"/>
      <c r="T22" s="20"/>
      <c r="U22" s="292"/>
      <c r="V22" s="20"/>
      <c r="W22" s="290"/>
    </row>
    <row r="23" spans="2:23" ht="22.75" customHeight="1">
      <c r="B23" s="286"/>
      <c r="C23" s="20"/>
      <c r="D23" s="293"/>
      <c r="E23" s="20"/>
      <c r="F23" s="294"/>
      <c r="G23" s="293"/>
      <c r="H23" s="20"/>
      <c r="I23" s="294"/>
      <c r="J23" s="293"/>
      <c r="K23" s="20"/>
      <c r="L23" s="294"/>
      <c r="M23" s="293"/>
      <c r="N23" s="20"/>
      <c r="O23" s="294"/>
      <c r="P23" s="293"/>
      <c r="Q23" s="20"/>
      <c r="R23" s="294"/>
      <c r="S23" s="293"/>
      <c r="T23" s="20"/>
      <c r="U23" s="294"/>
      <c r="V23" s="20"/>
      <c r="W23" s="290"/>
    </row>
    <row r="24" spans="2:23" ht="22.75" customHeight="1">
      <c r="B24" s="286"/>
      <c r="C24" s="20"/>
      <c r="D24" s="291"/>
      <c r="E24" s="20"/>
      <c r="F24" s="289"/>
      <c r="G24" s="287"/>
      <c r="H24" s="20"/>
      <c r="I24" s="289"/>
      <c r="J24" s="287"/>
      <c r="K24" s="20"/>
      <c r="L24" s="292"/>
      <c r="M24" s="291"/>
      <c r="N24" s="20"/>
      <c r="O24" s="289"/>
      <c r="P24" s="287"/>
      <c r="Q24" s="20"/>
      <c r="R24" s="289"/>
      <c r="S24" s="287"/>
      <c r="T24" s="20"/>
      <c r="U24" s="292"/>
      <c r="V24" s="20"/>
      <c r="W24" s="290"/>
    </row>
    <row r="25" spans="2:23" ht="22.75" customHeight="1">
      <c r="B25" s="286"/>
      <c r="C25" s="20"/>
      <c r="D25" s="291"/>
      <c r="E25" s="20"/>
      <c r="F25" s="20"/>
      <c r="G25" s="20"/>
      <c r="H25" s="20"/>
      <c r="I25" s="20"/>
      <c r="J25" s="20"/>
      <c r="K25" s="20"/>
      <c r="L25" s="292"/>
      <c r="M25" s="291"/>
      <c r="N25" s="20"/>
      <c r="O25" s="20"/>
      <c r="P25" s="20"/>
      <c r="Q25" s="20"/>
      <c r="R25" s="20"/>
      <c r="S25" s="20"/>
      <c r="T25" s="20"/>
      <c r="U25" s="292"/>
      <c r="V25" s="20"/>
      <c r="W25" s="290"/>
    </row>
    <row r="26" spans="2:23" ht="22.75" customHeight="1">
      <c r="B26" s="286"/>
      <c r="C26" s="20"/>
      <c r="D26" s="293"/>
      <c r="E26" s="20"/>
      <c r="F26" s="294"/>
      <c r="G26" s="293"/>
      <c r="H26" s="20"/>
      <c r="I26" s="294"/>
      <c r="J26" s="293"/>
      <c r="K26" s="20"/>
      <c r="L26" s="294"/>
      <c r="M26" s="293"/>
      <c r="N26" s="20"/>
      <c r="O26" s="294"/>
      <c r="P26" s="293"/>
      <c r="Q26" s="20"/>
      <c r="R26" s="294"/>
      <c r="S26" s="293"/>
      <c r="T26" s="20"/>
      <c r="U26" s="294"/>
      <c r="V26" s="20"/>
      <c r="W26" s="290"/>
    </row>
    <row r="27" spans="2:23" ht="22.75" customHeight="1">
      <c r="B27" s="286"/>
      <c r="C27" s="20"/>
      <c r="D27" s="291"/>
      <c r="E27" s="20"/>
      <c r="F27" s="289"/>
      <c r="G27" s="287"/>
      <c r="H27" s="20"/>
      <c r="I27" s="289"/>
      <c r="J27" s="287"/>
      <c r="K27" s="20"/>
      <c r="L27" s="292"/>
      <c r="M27" s="291"/>
      <c r="N27" s="20"/>
      <c r="O27" s="289"/>
      <c r="P27" s="287"/>
      <c r="Q27" s="20"/>
      <c r="R27" s="289"/>
      <c r="S27" s="287"/>
      <c r="T27" s="20"/>
      <c r="U27" s="292"/>
      <c r="V27" s="20"/>
      <c r="W27" s="290"/>
    </row>
    <row r="28" spans="2:23" ht="22.75" customHeight="1">
      <c r="B28" s="286"/>
      <c r="C28" s="20"/>
      <c r="D28" s="291"/>
      <c r="E28" s="20"/>
      <c r="F28" s="20"/>
      <c r="G28" s="20"/>
      <c r="H28" s="20"/>
      <c r="I28" s="20"/>
      <c r="J28" s="20"/>
      <c r="K28" s="20"/>
      <c r="L28" s="292"/>
      <c r="M28" s="291"/>
      <c r="N28" s="20"/>
      <c r="O28" s="20"/>
      <c r="P28" s="20"/>
      <c r="Q28" s="20"/>
      <c r="R28" s="20"/>
      <c r="S28" s="20"/>
      <c r="T28" s="20"/>
      <c r="U28" s="292"/>
      <c r="V28" s="20"/>
      <c r="W28" s="290"/>
    </row>
    <row r="29" spans="2:23" ht="22.75" customHeight="1">
      <c r="B29" s="286"/>
      <c r="C29" s="20"/>
      <c r="D29" s="293"/>
      <c r="E29" s="295"/>
      <c r="F29" s="295"/>
      <c r="G29" s="293"/>
      <c r="H29" s="295"/>
      <c r="I29" s="295"/>
      <c r="J29" s="293"/>
      <c r="K29" s="295"/>
      <c r="L29" s="294"/>
      <c r="M29" s="293"/>
      <c r="N29" s="295"/>
      <c r="O29" s="295"/>
      <c r="P29" s="293"/>
      <c r="Q29" s="295"/>
      <c r="R29" s="295"/>
      <c r="S29" s="293"/>
      <c r="T29" s="295"/>
      <c r="U29" s="294"/>
      <c r="V29" s="20"/>
      <c r="W29" s="290"/>
    </row>
    <row r="30" spans="2:23" ht="22.75" customHeight="1" thickBot="1">
      <c r="B30" s="286"/>
      <c r="C30" s="20"/>
      <c r="D30" s="20"/>
      <c r="E30" s="20"/>
      <c r="F30" s="20"/>
      <c r="G30" s="20"/>
      <c r="H30" s="20"/>
      <c r="I30" s="20"/>
      <c r="J30" s="20"/>
      <c r="K30" s="20"/>
      <c r="L30" s="20"/>
      <c r="M30" s="20"/>
      <c r="N30" s="20"/>
      <c r="O30" s="20"/>
      <c r="P30" s="20"/>
      <c r="Q30" s="20"/>
      <c r="R30" s="20"/>
      <c r="S30" s="20"/>
      <c r="T30" s="20"/>
      <c r="U30" s="20"/>
      <c r="V30" s="20"/>
      <c r="W30" s="290"/>
    </row>
    <row r="31" spans="2:23" ht="22.75" customHeight="1" thickBot="1">
      <c r="B31" s="286"/>
      <c r="C31" s="20"/>
      <c r="D31" s="20"/>
      <c r="E31" s="20"/>
      <c r="F31" s="20"/>
      <c r="G31" s="20"/>
      <c r="H31" s="20"/>
      <c r="I31" s="20"/>
      <c r="J31" s="20"/>
      <c r="K31" s="626" t="s">
        <v>327</v>
      </c>
      <c r="L31" s="627"/>
      <c r="M31" s="627"/>
      <c r="N31" s="628"/>
      <c r="O31" s="20"/>
      <c r="P31" s="20"/>
      <c r="Q31" s="20"/>
      <c r="R31" s="20"/>
      <c r="S31" s="20"/>
      <c r="T31" s="20"/>
      <c r="U31" s="20"/>
      <c r="V31" s="20"/>
      <c r="W31" s="290"/>
    </row>
    <row r="32" spans="2:23" ht="22.75" customHeight="1">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22" ht="22.75" customHeight="1">
      <c r="V33" s="280" t="str">
        <f>"※この書類の提出期限は"&amp;TEXT(吹連記入ページ!D9,"m月d日(aaa)")&amp;"です（必着厳守）"</f>
        <v>※この書類の提出期限は9月1日(土)です（必着厳守）</v>
      </c>
    </row>
    <row r="34" spans="22:22" ht="22.75" customHeight="1"/>
    <row r="35" spans="22:22" ht="22.75" customHeight="1"/>
    <row r="36" spans="22:22" ht="22.75" customHeight="1"/>
    <row r="37" spans="22:22" ht="22.75" customHeight="1"/>
    <row r="38" spans="22:22" ht="22.75" customHeight="1"/>
    <row r="39" spans="22:22" ht="22.75" customHeight="1"/>
    <row r="40" spans="22:22" ht="22.75" customHeight="1"/>
    <row r="41" spans="22:22" ht="22.75" customHeight="1"/>
    <row r="42" spans="22:22" ht="22.75" customHeight="1"/>
    <row r="43" spans="22:22" ht="22.75" customHeight="1"/>
    <row r="44" spans="22:22" ht="22.75" customHeight="1"/>
    <row r="45" spans="22:22" ht="22.75" customHeight="1"/>
    <row r="46" spans="22:22" ht="22.75" customHeight="1"/>
    <row r="47" spans="22:22" ht="22.75" customHeight="1"/>
    <row r="48" spans="22:22" ht="22.75" customHeight="1"/>
    <row r="49" ht="22.75" customHeight="1"/>
    <row r="50" ht="22.75" customHeight="1"/>
    <row r="51" ht="22.75" customHeight="1"/>
    <row r="52" ht="22.75" customHeight="1"/>
    <row r="53" ht="22.75" customHeight="1"/>
    <row r="54" ht="22.75" customHeight="1"/>
    <row r="55" ht="22.75" customHeight="1"/>
    <row r="56" ht="22.75" customHeight="1"/>
    <row r="57" ht="22.75" customHeight="1"/>
    <row r="58" ht="22.75" customHeight="1"/>
    <row r="59" ht="22.75" customHeight="1"/>
    <row r="60" ht="22.75" customHeight="1"/>
    <row r="61" ht="22.75" customHeight="1"/>
    <row r="62" ht="22.75" customHeight="1"/>
    <row r="63" ht="22.75" customHeight="1"/>
    <row r="64" ht="22.75" customHeight="1"/>
    <row r="65" ht="22.75" customHeight="1"/>
    <row r="66" ht="22.75" customHeight="1"/>
    <row r="67" ht="22.75" customHeight="1"/>
    <row r="68" ht="22.75" customHeight="1"/>
    <row r="69" ht="22.75" customHeight="1"/>
    <row r="70" ht="22.75" customHeight="1"/>
    <row r="71" ht="22.75" customHeight="1"/>
    <row r="72" ht="22.75" customHeight="1"/>
    <row r="73" ht="22.75" customHeight="1"/>
    <row r="74" ht="22.75" customHeight="1"/>
    <row r="75" ht="22.75" customHeight="1"/>
    <row r="76" ht="22.75" customHeight="1"/>
    <row r="77" ht="22.75" customHeight="1"/>
    <row r="78" ht="22.75" customHeight="1"/>
    <row r="79" ht="22.75" customHeight="1"/>
    <row r="80" ht="22.75" customHeight="1"/>
    <row r="81" ht="22.75" customHeight="1"/>
    <row r="82" ht="22.75" customHeight="1"/>
    <row r="83" ht="22.75" customHeight="1"/>
    <row r="84" ht="22.75" customHeight="1"/>
    <row r="85" ht="22.75" customHeight="1"/>
    <row r="86" ht="22.75" customHeight="1"/>
    <row r="87" ht="22.75" customHeight="1"/>
    <row r="88" ht="22.75" customHeight="1"/>
    <row r="89" ht="22.75" customHeight="1"/>
    <row r="90" ht="22.75" customHeight="1"/>
    <row r="91" ht="22.75" customHeight="1"/>
    <row r="92" ht="22.75" customHeight="1"/>
    <row r="93" ht="22.75" customHeight="1"/>
    <row r="94" ht="22.75" customHeight="1"/>
    <row r="95" ht="22.75" customHeight="1"/>
    <row r="96" ht="22.75" customHeight="1"/>
    <row r="97" ht="22.75" customHeight="1"/>
    <row r="98" ht="22.75" customHeight="1"/>
    <row r="99" ht="22.75" customHeight="1"/>
    <row r="100" ht="22.75" customHeight="1"/>
    <row r="101" ht="22.75" customHeight="1"/>
    <row r="102" ht="22.75" customHeight="1"/>
    <row r="103" ht="22.75" customHeight="1"/>
    <row r="104" ht="22.75" customHeight="1"/>
    <row r="105" ht="22.75" customHeight="1"/>
    <row r="106" ht="22.75" customHeight="1"/>
    <row r="107" ht="22.75" customHeight="1"/>
    <row r="108" ht="22.75" customHeight="1"/>
    <row r="109" ht="22.75" customHeight="1"/>
    <row r="110" ht="22.75" customHeight="1"/>
    <row r="111" ht="22.75" customHeight="1"/>
    <row r="112" ht="22.75" customHeight="1"/>
    <row r="113" ht="22.75" customHeight="1"/>
    <row r="114" ht="22.75" customHeight="1"/>
    <row r="115" ht="22.75" customHeight="1"/>
    <row r="116" ht="22.75" customHeight="1"/>
    <row r="117" ht="22.75" customHeight="1"/>
    <row r="118" ht="22.75" customHeight="1"/>
    <row r="119" ht="22.75" customHeight="1"/>
    <row r="120" ht="22.75" customHeight="1"/>
    <row r="121" ht="22.75" customHeight="1"/>
    <row r="122" ht="22.75" customHeight="1"/>
    <row r="123" ht="22.75" customHeight="1"/>
    <row r="124" ht="22.75" customHeight="1"/>
    <row r="125" ht="22.75" customHeight="1"/>
    <row r="126" ht="22.75" customHeight="1"/>
    <row r="127" ht="22.75" customHeight="1"/>
    <row r="128" ht="22.75" customHeight="1"/>
    <row r="129" ht="22.75" customHeight="1"/>
    <row r="130" ht="22.75" customHeight="1"/>
    <row r="131" ht="22.75" customHeight="1"/>
    <row r="132" ht="22.75" customHeight="1"/>
    <row r="133" ht="22.75" customHeight="1"/>
    <row r="134" ht="22.75" customHeight="1"/>
    <row r="135" ht="22.75" customHeight="1"/>
    <row r="136" ht="22.75" customHeight="1"/>
    <row r="137" ht="22.75" customHeight="1"/>
    <row r="138" ht="22.75" customHeight="1"/>
    <row r="139" ht="22.75" customHeight="1"/>
    <row r="140" ht="22.75" customHeight="1"/>
    <row r="141" ht="22.75" customHeight="1"/>
    <row r="142" ht="22.75" customHeight="1"/>
    <row r="143" ht="22.75" customHeight="1"/>
    <row r="144" ht="22.75" customHeight="1"/>
    <row r="145" ht="22.75" customHeight="1"/>
    <row r="146" ht="22.75" customHeight="1"/>
    <row r="147" ht="22.75" customHeight="1"/>
    <row r="148" ht="22.75" customHeight="1"/>
    <row r="149" ht="22.75" customHeight="1"/>
    <row r="150" ht="22.75" customHeight="1"/>
    <row r="151" ht="22.75" customHeight="1"/>
    <row r="152" ht="22.75" customHeight="1"/>
    <row r="153" ht="22.75" customHeight="1"/>
    <row r="154" ht="22.75" customHeight="1"/>
    <row r="155" ht="22.75" customHeight="1"/>
    <row r="156" ht="22.75" customHeight="1"/>
    <row r="157" ht="22.75" customHeight="1"/>
    <row r="158" ht="22.75" customHeight="1"/>
    <row r="159" ht="22.75" customHeight="1"/>
    <row r="160" ht="22.75" customHeight="1"/>
    <row r="161" ht="22.75" customHeight="1"/>
    <row r="162" ht="22.75" customHeight="1"/>
    <row r="163" ht="22.75" customHeight="1"/>
    <row r="164" ht="22.75" customHeight="1"/>
    <row r="165" ht="22.75" customHeight="1"/>
    <row r="166" ht="22.75" customHeight="1"/>
    <row r="167" ht="22.75" customHeight="1"/>
    <row r="168" ht="22.75" customHeight="1"/>
    <row r="169" ht="22.75" customHeight="1"/>
    <row r="170" ht="22.75" customHeight="1"/>
    <row r="171" ht="22.75" customHeight="1"/>
    <row r="172" ht="22.75" customHeight="1"/>
    <row r="173" ht="22.75" customHeight="1"/>
    <row r="174" ht="22.75" customHeight="1"/>
    <row r="175" ht="22.75" customHeight="1"/>
    <row r="176" ht="22.75" customHeight="1"/>
    <row r="177" ht="22.75" customHeight="1"/>
    <row r="178" ht="22.75" customHeight="1"/>
    <row r="179" ht="22.75" customHeight="1"/>
    <row r="180" ht="22.75" customHeight="1"/>
    <row r="181" ht="22.75" customHeight="1"/>
    <row r="182" ht="22.75" customHeight="1"/>
    <row r="183" ht="22.75" customHeight="1"/>
    <row r="184" ht="22.75" customHeight="1"/>
    <row r="185" ht="22.75" customHeight="1"/>
    <row r="186" ht="22.75" customHeight="1"/>
    <row r="187" ht="22.75" customHeight="1"/>
    <row r="188" ht="22.75" customHeight="1"/>
    <row r="189" ht="22.75" customHeight="1"/>
    <row r="190" ht="22.75" customHeight="1"/>
    <row r="191" ht="22.75" customHeight="1"/>
    <row r="192" ht="22.75" customHeight="1"/>
    <row r="193" ht="22.75" customHeight="1"/>
    <row r="194" ht="22.75" customHeight="1"/>
    <row r="195" ht="22.75" customHeight="1"/>
    <row r="196" ht="22.75" customHeight="1"/>
    <row r="197" ht="22.75" customHeight="1"/>
    <row r="198" ht="22.75" customHeight="1"/>
    <row r="199" ht="22.75" customHeight="1"/>
    <row r="200" ht="22.75" customHeight="1"/>
    <row r="201" ht="22.75" customHeight="1"/>
    <row r="202" ht="22.75" customHeight="1"/>
    <row r="203" ht="22.75" customHeight="1"/>
    <row r="204" ht="22.75" customHeight="1"/>
    <row r="205" ht="22.75" customHeight="1"/>
    <row r="206" ht="22.75" customHeight="1"/>
    <row r="207" ht="22.75" customHeight="1"/>
    <row r="208" ht="22.75" customHeight="1"/>
    <row r="209" ht="22.75" customHeight="1"/>
    <row r="210" ht="22.75" customHeight="1"/>
    <row r="211" ht="22.75" customHeight="1"/>
    <row r="212" ht="22.75" customHeight="1"/>
    <row r="213" ht="22.75" customHeight="1"/>
    <row r="214" ht="22.75" customHeight="1"/>
    <row r="215" ht="22.75" customHeight="1"/>
    <row r="216" ht="22.75" customHeight="1"/>
    <row r="217" ht="22.75" customHeight="1"/>
    <row r="218" ht="22.75" customHeight="1"/>
    <row r="219" ht="22.75" customHeight="1"/>
    <row r="220" ht="22.75" customHeight="1"/>
    <row r="221" ht="22.75" customHeight="1"/>
    <row r="222" ht="22.75" customHeight="1"/>
    <row r="223" ht="22.75" customHeight="1"/>
    <row r="224" ht="22.75" customHeight="1"/>
    <row r="225" ht="22.75" customHeight="1"/>
    <row r="226" ht="22.75" customHeight="1"/>
    <row r="227" ht="22.75" customHeight="1"/>
    <row r="228" ht="22.75" customHeight="1"/>
    <row r="229" ht="22.75" customHeight="1"/>
    <row r="230" ht="22.75" customHeight="1"/>
    <row r="231" ht="22.75" customHeight="1"/>
    <row r="232" ht="22.75" customHeight="1"/>
    <row r="233" ht="22.75" customHeight="1"/>
    <row r="234" ht="22.75" customHeight="1"/>
    <row r="235" ht="22.75" customHeight="1"/>
    <row r="236" ht="22.75" customHeight="1"/>
    <row r="237" ht="22.75" customHeight="1"/>
    <row r="238" ht="22.75" customHeight="1"/>
    <row r="239" ht="22.75" customHeight="1"/>
    <row r="240" ht="22.75" customHeight="1"/>
    <row r="241" ht="22.75" customHeight="1"/>
    <row r="242" ht="22.75" customHeight="1"/>
    <row r="243" ht="22.75" customHeight="1"/>
    <row r="244" ht="22.75" customHeight="1"/>
    <row r="245" ht="22.75" customHeight="1"/>
    <row r="246" ht="22.75" customHeight="1"/>
    <row r="247" ht="22.75" customHeight="1"/>
    <row r="248" ht="22.75" customHeight="1"/>
    <row r="249" ht="22.75" customHeight="1"/>
    <row r="250" ht="22.75" customHeight="1"/>
    <row r="251" ht="22.75" customHeight="1"/>
    <row r="252" ht="22.75" customHeight="1"/>
    <row r="253" ht="22.75" customHeight="1"/>
    <row r="254" ht="22.75" customHeight="1"/>
    <row r="255" ht="22.75" customHeight="1"/>
    <row r="256" ht="22.75" customHeight="1"/>
    <row r="257" ht="22.75" customHeight="1"/>
    <row r="258" ht="22.75" customHeight="1"/>
    <row r="259" ht="22.75" customHeight="1"/>
    <row r="260" ht="22.75" customHeight="1"/>
    <row r="261" ht="22.75" customHeight="1"/>
    <row r="262" ht="22.75" customHeight="1"/>
    <row r="263" ht="22.75" customHeight="1"/>
    <row r="264" ht="22.75" customHeight="1"/>
    <row r="265" ht="22.75" customHeight="1"/>
    <row r="266" ht="22.75" customHeight="1"/>
    <row r="267" ht="22.75" customHeight="1"/>
    <row r="268" ht="22.75" customHeight="1"/>
    <row r="269" ht="22.75" customHeight="1"/>
    <row r="270" ht="22.75" customHeight="1"/>
    <row r="271" ht="22.75" customHeight="1"/>
    <row r="272" ht="22.75" customHeight="1"/>
    <row r="273" ht="22.75" customHeight="1"/>
    <row r="274" ht="22.75" customHeight="1"/>
    <row r="275" ht="22.75" customHeight="1"/>
    <row r="276" ht="22.75" customHeight="1"/>
    <row r="277" ht="22.75" customHeight="1"/>
    <row r="278" ht="22.75" customHeight="1"/>
    <row r="279" ht="22.75" customHeight="1"/>
    <row r="280" ht="22.75" customHeight="1"/>
    <row r="281" ht="22.75" customHeight="1"/>
    <row r="282" ht="22.75" customHeight="1"/>
    <row r="283" ht="22.75" customHeight="1"/>
    <row r="284" ht="22.75" customHeight="1"/>
    <row r="285" ht="22.75" customHeight="1"/>
    <row r="286" ht="22.75" customHeight="1"/>
    <row r="287" ht="22.75" customHeight="1"/>
    <row r="288" ht="22.75" customHeight="1"/>
    <row r="289" ht="22.75" customHeight="1"/>
    <row r="290" ht="22.75" customHeight="1"/>
    <row r="291" ht="22.75" customHeight="1"/>
    <row r="292" ht="22.75" customHeight="1"/>
    <row r="293" ht="22.75" customHeight="1"/>
    <row r="294" ht="22.75" customHeight="1"/>
    <row r="295" ht="22.75" customHeight="1"/>
    <row r="296" ht="22.75" customHeight="1"/>
    <row r="297" ht="22.75" customHeight="1"/>
    <row r="298" ht="22.75" customHeight="1"/>
    <row r="299" ht="22.75" customHeight="1"/>
    <row r="300" ht="22.75" customHeight="1"/>
    <row r="301" ht="22.75" customHeight="1"/>
    <row r="302" ht="22.75" customHeight="1"/>
    <row r="303" ht="22.75" customHeight="1"/>
    <row r="304" ht="22.75" customHeight="1"/>
    <row r="305" ht="22.75" customHeight="1"/>
    <row r="306" ht="22.75" customHeight="1"/>
    <row r="307" ht="22.75" customHeight="1"/>
    <row r="308" ht="22.75" customHeight="1"/>
    <row r="309" ht="22.75" customHeight="1"/>
    <row r="310" ht="22.75" customHeight="1"/>
    <row r="311" ht="22.75" customHeight="1"/>
    <row r="312" ht="22.75" customHeight="1"/>
    <row r="313" ht="22.75" customHeight="1"/>
    <row r="314" ht="22.75" customHeight="1"/>
    <row r="315" ht="22.75" customHeight="1"/>
    <row r="316" ht="22.75" customHeight="1"/>
    <row r="317" ht="22.75" customHeight="1"/>
    <row r="318" ht="22.75" customHeight="1"/>
    <row r="319" ht="22.75" customHeight="1"/>
    <row r="320" ht="22.75" customHeight="1"/>
    <row r="321" ht="22.75" customHeight="1"/>
    <row r="322" ht="22.75" customHeight="1"/>
    <row r="323" ht="22.75" customHeight="1"/>
    <row r="324" ht="22.75" customHeight="1"/>
    <row r="325" ht="22.75" customHeight="1"/>
    <row r="326" ht="22.75" customHeight="1"/>
    <row r="327" ht="22.75" customHeight="1"/>
    <row r="328" ht="22.75" customHeight="1"/>
    <row r="329" ht="22.75" customHeight="1"/>
    <row r="330" ht="22.75" customHeight="1"/>
    <row r="331" ht="22.75" customHeight="1"/>
    <row r="332" ht="22.75" customHeight="1"/>
    <row r="333" ht="22.75" customHeight="1"/>
    <row r="334" ht="22.75" customHeight="1"/>
    <row r="335" ht="22.75" customHeight="1"/>
    <row r="336" ht="22.75" customHeight="1"/>
    <row r="337" ht="22.75" customHeight="1"/>
    <row r="338" ht="22.75" customHeight="1"/>
    <row r="339" ht="22.75" customHeight="1"/>
    <row r="340" ht="22.75" customHeight="1"/>
  </sheetData>
  <sheetProtection sheet="1" objects="1" scenarios="1" selectLockedCells="1"/>
  <mergeCells count="12">
    <mergeCell ref="K31:N31"/>
    <mergeCell ref="L8:T8"/>
    <mergeCell ref="G2:V2"/>
    <mergeCell ref="B3:V3"/>
    <mergeCell ref="B5:V5"/>
    <mergeCell ref="C7:C8"/>
    <mergeCell ref="D7:F8"/>
    <mergeCell ref="G7:G8"/>
    <mergeCell ref="H7:H8"/>
    <mergeCell ref="K7:K8"/>
    <mergeCell ref="I7:J8"/>
    <mergeCell ref="L7:T7"/>
  </mergeCells>
  <phoneticPr fontId="48"/>
  <conditionalFormatting sqref="D7">
    <cfRule type="containsBlanks" dxfId="34" priority="1">
      <formula>LEN(TRIM(D7))=0</formula>
    </cfRule>
  </conditionalFormatting>
  <conditionalFormatting sqref="I7 L8">
    <cfRule type="cellIs" dxfId="33" priority="3" operator="equal">
      <formula>0</formula>
    </cfRule>
  </conditionalFormatting>
  <pageMargins left="0.7" right="0.32291666666666669" top="0.75" bottom="0.75" header="0.3" footer="0.3"/>
  <pageSetup paperSize="9" scale="98"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吹連記入ページ</vt:lpstr>
      <vt:lpstr>使用方法</vt:lpstr>
      <vt:lpstr>メンバー登録ページ(入力)</vt:lpstr>
      <vt:lpstr>入力シート(入力)</vt:lpstr>
      <vt:lpstr>事務局用</vt:lpstr>
      <vt:lpstr>参加申込書</vt:lpstr>
      <vt:lpstr>Aプログラム原稿</vt:lpstr>
      <vt:lpstr>Ｂアナウンス原稿</vt:lpstr>
      <vt:lpstr>Ｃ舞台進行図</vt:lpstr>
      <vt:lpstr>Ｄ物品申込書</vt:lpstr>
      <vt:lpstr>Ｅ個人情報に関する</vt:lpstr>
      <vt:lpstr>Ｆ演奏利用明細書</vt:lpstr>
      <vt:lpstr>Ｇ団体行動予定</vt:lpstr>
      <vt:lpstr>Ｈステージ配置図</vt:lpstr>
      <vt:lpstr>Ｅ　変更届(黄色を入力しFAX)</vt:lpstr>
      <vt:lpstr>団体精算書(黄色を入力し，当日精算）</vt:lpstr>
      <vt:lpstr>Aプログラム原稿!Print_Area</vt:lpstr>
      <vt:lpstr>Ｂアナウンス原稿!Print_Area</vt:lpstr>
      <vt:lpstr>Ｃ舞台進行図!Print_Area</vt:lpstr>
      <vt:lpstr>Ｄ物品申込書!Print_Area</vt:lpstr>
      <vt:lpstr>'Ｅ　変更届(黄色を入力しFAX)'!Print_Area</vt:lpstr>
      <vt:lpstr>Ｈステージ配置図!Print_Area</vt:lpstr>
      <vt:lpstr>'メンバー登録ページ(入力)'!Print_Area</vt:lpstr>
      <vt:lpstr>参加申込書!Print_Area</vt:lpstr>
      <vt:lpstr>使用方法!Print_Area</vt:lpstr>
      <vt:lpstr>'団体精算書(黄色を入力し，当日精算）'!Print_Area</vt:lpstr>
      <vt:lpstr>'入力シート(入力)'!Print_Area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Tetsu</dc:creator>
  <cp:lastModifiedBy>永井哲</cp:lastModifiedBy>
  <cp:lastPrinted>2018-07-04T12:41:47Z</cp:lastPrinted>
  <dcterms:created xsi:type="dcterms:W3CDTF">2011-06-09T06:24:49Z</dcterms:created>
  <dcterms:modified xsi:type="dcterms:W3CDTF">2018-07-04T12:43:51Z</dcterms:modified>
</cp:coreProperties>
</file>